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796EE2B8-CCA6-4867-8010-4501B278335E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sheet1" sheetId="2" r:id="rId1"/>
    <sheet name="Sheet2" sheetId="3" r:id="rId2"/>
  </sheets>
  <definedNames>
    <definedName name="_xlnm._FilterDatabase" localSheetId="1" hidden="1">Sheet2!$A$1:$AG$1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1" i="3" l="1"/>
  <c r="I71" i="3"/>
  <c r="J3" i="3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2" i="3"/>
  <c r="J71" i="3" s="1"/>
  <c r="S60" i="3"/>
  <c r="S17" i="3"/>
  <c r="S56" i="3"/>
  <c r="S26" i="3"/>
  <c r="S29" i="3"/>
  <c r="S51" i="3"/>
  <c r="S50" i="3"/>
  <c r="S30" i="3"/>
  <c r="S38" i="3"/>
  <c r="S14" i="3"/>
  <c r="S53" i="3"/>
  <c r="S7" i="3"/>
  <c r="S36" i="3"/>
  <c r="S54" i="3"/>
  <c r="S8" i="3"/>
  <c r="S66" i="3"/>
  <c r="S43" i="3"/>
  <c r="S62" i="3"/>
  <c r="S39" i="3"/>
  <c r="S70" i="3"/>
  <c r="S63" i="3"/>
  <c r="S40" i="3"/>
  <c r="S2" i="3"/>
  <c r="S65" i="3"/>
  <c r="S31" i="3"/>
  <c r="S64" i="3"/>
  <c r="S34" i="3"/>
  <c r="S37" i="3"/>
  <c r="S23" i="3"/>
  <c r="S18" i="3"/>
  <c r="S24" i="3"/>
  <c r="S47" i="3"/>
  <c r="S57" i="3"/>
  <c r="S52" i="3"/>
  <c r="S32" i="3"/>
  <c r="S59" i="3"/>
  <c r="S44" i="3"/>
  <c r="S49" i="3"/>
  <c r="S69" i="3"/>
  <c r="S9" i="3"/>
  <c r="S6" i="3"/>
  <c r="S3" i="3"/>
  <c r="S4" i="3"/>
  <c r="S5" i="3"/>
  <c r="S10" i="3"/>
  <c r="S11" i="3"/>
  <c r="S13" i="3"/>
  <c r="S15" i="3"/>
  <c r="S19" i="3"/>
  <c r="S21" i="3"/>
  <c r="S22" i="3"/>
  <c r="S25" i="3"/>
  <c r="S27" i="3"/>
  <c r="S33" i="3"/>
  <c r="S35" i="3"/>
  <c r="S41" i="3"/>
  <c r="S42" i="3"/>
  <c r="S45" i="3"/>
  <c r="S46" i="3"/>
  <c r="S48" i="3"/>
  <c r="S68" i="3"/>
  <c r="S12" i="3"/>
  <c r="S28" i="3"/>
  <c r="S61" i="3"/>
  <c r="S58" i="3"/>
  <c r="S55" i="3"/>
  <c r="S20" i="3"/>
  <c r="S16" i="3"/>
  <c r="S67" i="3"/>
  <c r="R71" i="3"/>
  <c r="T71" i="3"/>
  <c r="U71" i="3"/>
  <c r="V71" i="3"/>
</calcChain>
</file>

<file path=xl/sharedStrings.xml><?xml version="1.0" encoding="utf-8"?>
<sst xmlns="http://schemas.openxmlformats.org/spreadsheetml/2006/main" count="1173" uniqueCount="254">
  <si>
    <t>Bangalore Electricity Supply Company Limited (BESCOM)</t>
  </si>
  <si>
    <t>Energy Audit Feeder Wise Report</t>
  </si>
  <si>
    <t>Report for the Period from 01-Mar-2025 to 25-Mar-2025</t>
  </si>
  <si>
    <t xml:space="preserve">Generated By: </t>
  </si>
  <si>
    <t>AET TELAGI</t>
  </si>
  <si>
    <t xml:space="preserve">Generated On: </t>
  </si>
  <si>
    <t>25-03-2025 12:03:47</t>
  </si>
  <si>
    <t>Sub-Division:</t>
  </si>
  <si>
    <t>HOSAKOTE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</si>
  <si>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</si>
  <si>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</si>
  <si>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</si>
  <si>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</si>
  <si>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</si>
  <si>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</si>
  <si>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</si>
  <si>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</si>
  <si>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</si>
  <si>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</si>
  <si>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</si>
  <si>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</si>
  <si>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</si>
  <si>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</si>
  <si>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</si>
  <si>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</si>
  <si>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</si>
  <si>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</si>
  <si>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</si>
  <si>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</si>
  <si>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</si>
  <si>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</si>
  <si>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</si>
  <si>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</si>
  <si>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</si>
  <si>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</si>
  <si>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AA</t>
  </si>
  <si>
    <t>AB</t>
  </si>
  <si>
    <t>AC</t>
  </si>
  <si>
    <t>AD</t>
  </si>
  <si>
    <t>AE</t>
  </si>
  <si>
    <t>SLNO</t>
  </si>
  <si>
    <t>CIRCLE</t>
  </si>
  <si>
    <t>DIVISION</t>
  </si>
  <si>
    <t>SUB DIVISION</t>
  </si>
  <si>
    <t>STATION NAME</t>
  </si>
  <si>
    <t>FEEDER OWNER</t>
  </si>
  <si>
    <t>FEEDER INDEX</t>
  </si>
  <si>
    <t>FEEDER NAME</t>
  </si>
  <si>
    <t>FEEDER TYPE</t>
  </si>
  <si>
    <t>FEEDER CODE</t>
  </si>
  <si>
    <t>NO OF INS</t>
  </si>
  <si>
    <t>NO OF ACTIVE INS</t>
  </si>
  <si>
    <t>NO OF INACTIVE INS</t>
  </si>
  <si>
    <t>IP SET INSTALLATION</t>
  </si>
  <si>
    <t>IP_UNBILLED</t>
  </si>
  <si>
    <t>IR</t>
  </si>
  <si>
    <t>FR</t>
  </si>
  <si>
    <t>MC</t>
  </si>
  <si>
    <t>CONSUMPTION Q=(O-N)*P</t>
  </si>
  <si>
    <t>IMPORTED ENERGY</t>
  </si>
  <si>
    <t>EXPORTED ENERGY</t>
  </si>
  <si>
    <t>NET CONSUMPTION T=Q+R-S</t>
  </si>
  <si>
    <t>METERED SALES</t>
  </si>
  <si>
    <t>UNMETERED SALES</t>
  </si>
  <si>
    <t>TOTAL SALES W=U+V</t>
  </si>
  <si>
    <t>T AND D LOSS X=(T-W/T)*100</t>
  </si>
  <si>
    <t>DEMAND</t>
  </si>
  <si>
    <t>COLLECTION</t>
  </si>
  <si>
    <t>BILLING EFFICIENCY AA=W/T</t>
  </si>
  <si>
    <t>COLLECTION EFFICIENCY AB=Z/Y</t>
  </si>
  <si>
    <t>AT AND C LOSS AC=((1-AA*AB)*100</t>
  </si>
  <si>
    <t>REMARKS</t>
  </si>
  <si>
    <t>STATUS</t>
  </si>
  <si>
    <t>BANGALORE RURAL</t>
  </si>
  <si>
    <t>JADIGENAHALLI_66</t>
  </si>
  <si>
    <t>F05-DEVANAGUNDI-CROSS</t>
  </si>
  <si>
    <t>AGRI</t>
  </si>
  <si>
    <t>1210201902010105</t>
  </si>
  <si>
    <t>DAVANAGERE</t>
  </si>
  <si>
    <t>DAVANAGERE RURAL</t>
  </si>
  <si>
    <t>OBAJJIHALLI_66</t>
  </si>
  <si>
    <t>F08-SRINAGARA CAMP NJY</t>
  </si>
  <si>
    <t>NJY</t>
  </si>
  <si>
    <t>1310103902010106</t>
  </si>
  <si>
    <t>F09-UDAYAPURA IP</t>
  </si>
  <si>
    <t>1310103902010107</t>
  </si>
  <si>
    <t>HARIHARA</t>
  </si>
  <si>
    <t>KURUBARAHALLI_66</t>
  </si>
  <si>
    <t>F04-SHANTINAGARA</t>
  </si>
  <si>
    <t>1310301903010103</t>
  </si>
  <si>
    <t>F11-DUGGAVATHI</t>
  </si>
  <si>
    <t>1310301903010106</t>
  </si>
  <si>
    <t>BANUVALLI_66</t>
  </si>
  <si>
    <t>F10-KAMALAPURA</t>
  </si>
  <si>
    <t>1310301904020305</t>
  </si>
  <si>
    <t>F01-TUMBIGERI</t>
  </si>
  <si>
    <t>1310301903010101</t>
  </si>
  <si>
    <t>HARAPANAHALLI</t>
  </si>
  <si>
    <t>BENNEHALLI_66</t>
  </si>
  <si>
    <t>F09-HAGARIGUDIHALLI IP</t>
  </si>
  <si>
    <t>1310303906020303</t>
  </si>
  <si>
    <t>HARAPPANAHALLI_66</t>
  </si>
  <si>
    <t>F02-HULIKATTE NJY</t>
  </si>
  <si>
    <t>1310303907010505</t>
  </si>
  <si>
    <t>F10-GOURIPURA</t>
  </si>
  <si>
    <t>1310303906020304</t>
  </si>
  <si>
    <t>F04-HARAKANALU</t>
  </si>
  <si>
    <t>1310303907010104</t>
  </si>
  <si>
    <t>F06-HPHALLI-RURAL-I.P</t>
  </si>
  <si>
    <t>1310303907010106</t>
  </si>
  <si>
    <t>F07-TBWS</t>
  </si>
  <si>
    <t>WATER WORKS</t>
  </si>
  <si>
    <t>1310303907010501</t>
  </si>
  <si>
    <t>TELIGI</t>
  </si>
  <si>
    <t>TELAGI_66</t>
  </si>
  <si>
    <t>F10-NAGALAPURA</t>
  </si>
  <si>
    <t>1310303905030302</t>
  </si>
  <si>
    <t>F11-SINGRIHALLI</t>
  </si>
  <si>
    <t>1310303905030303</t>
  </si>
  <si>
    <t>F12-TELIGITOWN</t>
  </si>
  <si>
    <t>1310303905030304</t>
  </si>
  <si>
    <t>F13-THALAVAGALU NJY</t>
  </si>
  <si>
    <t>1310303905030502</t>
  </si>
  <si>
    <t>F14-KADATHI</t>
  </si>
  <si>
    <t>1310303905020303</t>
  </si>
  <si>
    <t>F18-ANANTANAHALLI-NJY</t>
  </si>
  <si>
    <t>1310303907010102</t>
  </si>
  <si>
    <t>HALUVAGALU_66</t>
  </si>
  <si>
    <t>F01-TBWS</t>
  </si>
  <si>
    <t>1310303902010101</t>
  </si>
  <si>
    <t>F02- KANVI</t>
  </si>
  <si>
    <t>1310303902020305</t>
  </si>
  <si>
    <t>F03-GARBHAGUDI</t>
  </si>
  <si>
    <t>1310303902010102</t>
  </si>
  <si>
    <t>F04-TAVARIGUNDI</t>
  </si>
  <si>
    <t>1310303902010103</t>
  </si>
  <si>
    <t>F05-NANDYALA</t>
  </si>
  <si>
    <t>1310303902020303</t>
  </si>
  <si>
    <t>F06-HALAVAGALU NJY</t>
  </si>
  <si>
    <t>1310303902020302</t>
  </si>
  <si>
    <t>F07-ANJINAYA IP</t>
  </si>
  <si>
    <t>1310303902020306</t>
  </si>
  <si>
    <t>F08-MATTURU</t>
  </si>
  <si>
    <t>1310303902020304</t>
  </si>
  <si>
    <t>F10-ARASANAL</t>
  </si>
  <si>
    <t>1310303902030101</t>
  </si>
  <si>
    <t>F11-BASAVESHWARA IP</t>
  </si>
  <si>
    <t>1310303902030501</t>
  </si>
  <si>
    <t>F12-N BASAPURA NJY</t>
  </si>
  <si>
    <t>1310303902030504</t>
  </si>
  <si>
    <t xml:space="preserve">F13-NITTURU </t>
  </si>
  <si>
    <t>1310303902030502</t>
  </si>
  <si>
    <t>F14-MAHESWARA NJY</t>
  </si>
  <si>
    <t>1310303902010104</t>
  </si>
  <si>
    <t>F15-KUNCHURU  IP</t>
  </si>
  <si>
    <t>1310303902030505</t>
  </si>
  <si>
    <t>KNNL(LIS) LINE_66</t>
  </si>
  <si>
    <t>EHT</t>
  </si>
  <si>
    <t>1310303902010107</t>
  </si>
  <si>
    <t>NEELAGUNDA_220</t>
  </si>
  <si>
    <t>F03-BYRAPURA</t>
  </si>
  <si>
    <t>1310303901010102</t>
  </si>
  <si>
    <t>F04-THALEDAHALLI IP</t>
  </si>
  <si>
    <t>1310303901010103</t>
  </si>
  <si>
    <t>F05-NEELAGUNDA NJY</t>
  </si>
  <si>
    <t>1310303901010104</t>
  </si>
  <si>
    <t>F06-MAJJIGERI</t>
  </si>
  <si>
    <t>1310303901010105</t>
  </si>
  <si>
    <t>F09-CPT EXPRESS FEEDER</t>
  </si>
  <si>
    <t>INDUSTRIAL</t>
  </si>
  <si>
    <t>1310303901010109</t>
  </si>
  <si>
    <t>F11-KHB EXPRESS FEEDER</t>
  </si>
  <si>
    <t>1310303901010110</t>
  </si>
  <si>
    <t>UCHCHANGIDURGA_66</t>
  </si>
  <si>
    <t>F01-KARADIDURGA</t>
  </si>
  <si>
    <t>1310303908010101</t>
  </si>
  <si>
    <t>F02-CHATNIHALLI NJY</t>
  </si>
  <si>
    <t>1310303908010105</t>
  </si>
  <si>
    <t>F03-PANIYAPURA INDUSTRIAL</t>
  </si>
  <si>
    <t>1310303908020305</t>
  </si>
  <si>
    <t>F04-U BAVINAHALLI</t>
  </si>
  <si>
    <t>1310303908020306</t>
  </si>
  <si>
    <t>F05-CHIKKAMEGALAGERE NJY</t>
  </si>
  <si>
    <t>1310303908010102</t>
  </si>
  <si>
    <t>F06-UCHANGIDURGA NJY</t>
  </si>
  <si>
    <t>1310303908010103</t>
  </si>
  <si>
    <t>F07-HALLAMMANA THOPU</t>
  </si>
  <si>
    <t>1310303908020301</t>
  </si>
  <si>
    <t>F08-ANAJGERE</t>
  </si>
  <si>
    <t>1310303908020304</t>
  </si>
  <si>
    <t>F09-GADIGUDAL NJY</t>
  </si>
  <si>
    <t>1310303908020307</t>
  </si>
  <si>
    <t>F10-MADIHALLI</t>
  </si>
  <si>
    <t>1310303908020302</t>
  </si>
  <si>
    <t>F11-RAMAGHATTA</t>
  </si>
  <si>
    <t>1310303908020303</t>
  </si>
  <si>
    <t>F12-NAREBOMMANAHALLI IP</t>
  </si>
  <si>
    <t>1310303908020308</t>
  </si>
  <si>
    <t>PUNABHAGHATTA_66</t>
  </si>
  <si>
    <t>F01-HIREMEGALAGERE</t>
  </si>
  <si>
    <t>1310303903010101</t>
  </si>
  <si>
    <t>F02-KANCHIKERE</t>
  </si>
  <si>
    <t>1310303903010102</t>
  </si>
  <si>
    <t>F03-KYAKETTE</t>
  </si>
  <si>
    <t>1310303903010103</t>
  </si>
  <si>
    <t>F04-PUNABHAGHATTA NJY</t>
  </si>
  <si>
    <t>1310303903020301</t>
  </si>
  <si>
    <t>F05-HOSAKOTI</t>
  </si>
  <si>
    <t>1310303903010104</t>
  </si>
  <si>
    <t>F06-ARASIKERE</t>
  </si>
  <si>
    <t>1310303903020302</t>
  </si>
  <si>
    <t>F07-LAXMIPURA</t>
  </si>
  <si>
    <t>1310303903020303</t>
  </si>
  <si>
    <t>F08-KAVALAHALLI</t>
  </si>
  <si>
    <t>1310303903020304</t>
  </si>
  <si>
    <t>F09-ADAVIMALLAPURA</t>
  </si>
  <si>
    <t>1310303903020101</t>
  </si>
  <si>
    <t>F10-KODI SIDDESWARA IP</t>
  </si>
  <si>
    <t>1310303903010105</t>
  </si>
  <si>
    <t>F11-J L HALLI NJY</t>
  </si>
  <si>
    <t>1310303903010106</t>
  </si>
  <si>
    <t>F12-BUDIYAL</t>
  </si>
  <si>
    <t>1310303903020501</t>
  </si>
  <si>
    <t>F13-THOUDUR IP</t>
  </si>
  <si>
    <t>1310303903010107</t>
  </si>
  <si>
    <t>F14-VADDINAHALLI IP</t>
  </si>
  <si>
    <t>1310303903020502</t>
  </si>
  <si>
    <t>F15-SATTURU  IP</t>
  </si>
  <si>
    <t>1310303903020503</t>
  </si>
  <si>
    <t>F01-BENDIGERI</t>
  </si>
  <si>
    <t>1310303905010101</t>
  </si>
  <si>
    <t>F02-DADAPURA</t>
  </si>
  <si>
    <t>1310303905010102</t>
  </si>
  <si>
    <t xml:space="preserve">F02-JITTINAKATTE </t>
  </si>
  <si>
    <t>1310303901010101</t>
  </si>
  <si>
    <t>F03-GOWRIHALLI</t>
  </si>
  <si>
    <t>1310303907010103</t>
  </si>
  <si>
    <t>F03-KANDIKERI</t>
  </si>
  <si>
    <t>1310303905010103</t>
  </si>
  <si>
    <t>F04-GUNDAGATTI</t>
  </si>
  <si>
    <t>1310303905020301</t>
  </si>
  <si>
    <t>F05-ALAGILAWADA,</t>
  </si>
  <si>
    <t>1310303905020302</t>
  </si>
  <si>
    <t>F05-YALLAPURA</t>
  </si>
  <si>
    <t>1310303907010105</t>
  </si>
  <si>
    <t>F06-RAGIMASALWADA</t>
  </si>
  <si>
    <t>1310303905010104</t>
  </si>
  <si>
    <t>F07-CHIRASTAHALLI</t>
  </si>
  <si>
    <t>1310303905020304</t>
  </si>
  <si>
    <t>F08-VATLAHALLI NJY</t>
  </si>
  <si>
    <t>1310303905030501</t>
  </si>
  <si>
    <t>F09-SHANKRAHALLI</t>
  </si>
  <si>
    <t>1310303905030301</t>
  </si>
  <si>
    <t>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</si>
</sst>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5D8AA8"/>
      </patternFill>
    </fill>
    <fill>
      <patternFill patternType="solid">
        <fgColor rgb="FFB2BEB5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 applyBorder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3" borderId="0" xfId="0" applyFill="1"/>
    <xf numFmtId="0" fontId="0" fillId="4" borderId="0" xfId="0" applyFill="1"/>
    <xf numFmtId="17" fontId="0" fillId="4" borderId="0" xfId="0" applyNumberFormat="1" applyFill="1"/>
    <xf numFmtId="0" fontId="3" fillId="2" borderId="1" xfId="0" applyFont="1" applyFill="1" applyBorder="1" applyAlignment="1">
      <alignment horizontal="center"/>
    </xf>
    <xf numFmtId="0" fontId="3" fillId="3" borderId="0" xfId="0" applyFont="1" applyFill="1" applyAlignment="1">
      <alignment horizontal="right"/>
    </xf>
    <xf numFmtId="0" fontId="3" fillId="3" borderId="0" xfId="0" applyFont="1" applyFill="1" applyAlignment="1">
      <alignment horizontal="left" wrapText="1"/>
    </xf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8:AG87" totalsRowShown="0">
  <autoFilter ref="A8:AG87" xr:uid="{00000000-0009-0000-0100-000001000000}"/>
  <tableColumns count="33">
    <tableColumn id="1" xr3:uid="{00000000-0010-0000-0000-000001000000}" name="SLNO"/>
    <tableColumn id="2" xr3:uid="{00000000-0010-0000-0000-000002000000}" name="CIRCLE"/>
    <tableColumn id="3" xr3:uid="{00000000-0010-0000-0000-000003000000}" name="DIVISION"/>
    <tableColumn id="4" xr3:uid="{00000000-0010-0000-0000-000004000000}" name="SUB DIVISION"/>
    <tableColumn id="5" xr3:uid="{00000000-0010-0000-0000-000005000000}" name="STATION NAME"/>
    <tableColumn id="6" xr3:uid="{00000000-0010-0000-0000-000006000000}" name="FEEDER OWNER"/>
    <tableColumn id="7" xr3:uid="{00000000-0010-0000-0000-000007000000}" name="FEEDER INDEX"/>
    <tableColumn id="8" xr3:uid="{00000000-0010-0000-0000-000008000000}" name="FEEDER NAME"/>
    <tableColumn id="9" xr3:uid="{00000000-0010-0000-0000-000009000000}" name="FEEDER TYPE"/>
    <tableColumn id="10" xr3:uid="{00000000-0010-0000-0000-00000A000000}" name="FEEDER CODE"/>
    <tableColumn id="11" xr3:uid="{00000000-0010-0000-0000-00000B000000}" name="NO OF INS"/>
    <tableColumn id="12" xr3:uid="{00000000-0010-0000-0000-00000C000000}" name="NO OF ACTIVE INS"/>
    <tableColumn id="13" xr3:uid="{00000000-0010-0000-0000-00000D000000}" name="NO OF INACTIVE INS"/>
    <tableColumn id="14" xr3:uid="{00000000-0010-0000-0000-00000E000000}" name="IP SET INSTALLATION"/>
    <tableColumn id="15" xr3:uid="{00000000-0010-0000-0000-00000F000000}" name="IP_UNBILLED"/>
    <tableColumn id="16" xr3:uid="{00000000-0010-0000-0000-000010000000}" name="IR"/>
    <tableColumn id="17" xr3:uid="{00000000-0010-0000-0000-000011000000}" name="FR"/>
    <tableColumn id="18" xr3:uid="{00000000-0010-0000-0000-000012000000}" name="MC"/>
    <tableColumn id="19" xr3:uid="{00000000-0010-0000-0000-000013000000}" name="CONSUMPTION Q=(O-N)*P"/>
    <tableColumn id="20" xr3:uid="{00000000-0010-0000-0000-000014000000}" name="IMPORTED ENERGY"/>
    <tableColumn id="21" xr3:uid="{00000000-0010-0000-0000-000015000000}" name="EXPORTED ENERGY"/>
    <tableColumn id="22" xr3:uid="{00000000-0010-0000-0000-000016000000}" name="NET CONSUMPTION T=Q+R-S"/>
    <tableColumn id="23" xr3:uid="{00000000-0010-0000-0000-000017000000}" name="METERED SALES"/>
    <tableColumn id="24" xr3:uid="{00000000-0010-0000-0000-000018000000}" name="UNMETERED SALES"/>
    <tableColumn id="25" xr3:uid="{00000000-0010-0000-0000-000019000000}" name="TOTAL SALES W=U+V"/>
    <tableColumn id="26" xr3:uid="{00000000-0010-0000-0000-00001A000000}" name="T AND D LOSS X=(T-W/T)*100"/>
    <tableColumn id="27" xr3:uid="{00000000-0010-0000-0000-00001B000000}" name="DEMAND"/>
    <tableColumn id="28" xr3:uid="{00000000-0010-0000-0000-00001C000000}" name="COLLECTION"/>
    <tableColumn id="29" xr3:uid="{00000000-0010-0000-0000-00001D000000}" name="BILLING EFFICIENCY AA=W/T"/>
    <tableColumn id="30" xr3:uid="{00000000-0010-0000-0000-00001E000000}" name="COLLECTION EFFICIENCY AB=Z/Y"/>
    <tableColumn id="31" xr3:uid="{00000000-0010-0000-0000-00001F000000}" name="AT AND C LOSS AC=((1-AA*AB)*100"/>
    <tableColumn id="32" xr3:uid="{00000000-0010-0000-0000-000020000000}" name="REMARKS"/>
    <tableColumn id="33" xr3:uid="{00000000-0010-0000-0000-000021000000}" name="STATU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7"/>
  <sheetViews>
    <sheetView workbookViewId="0">
      <selection sqref="A1:XFD1048576"/>
    </sheetView>
  </sheetViews>
  <sheetFormatPr defaultRowHeight="15" x14ac:dyDescent="0.25"/>
  <cols>
    <col min="1" max="1" width="9.140625" customWidth="1"/>
    <col min="2" max="3" width="20.7109375" customWidth="1"/>
    <col min="4" max="4" width="20" customWidth="1"/>
    <col min="5" max="5" width="21.85546875" customWidth="1"/>
    <col min="6" max="6" width="20" customWidth="1"/>
    <col min="7" max="7" width="16.7109375" customWidth="1"/>
    <col min="8" max="8" width="27.42578125" customWidth="1"/>
    <col min="9" max="9" width="15.7109375" customWidth="1"/>
    <col min="10" max="10" width="18.7109375" customWidth="1"/>
    <col min="11" max="11" width="13.42578125" customWidth="1"/>
    <col min="12" max="12" width="20" customWidth="1"/>
    <col min="13" max="13" width="21.85546875" customWidth="1"/>
    <col min="14" max="14" width="22.42578125" customWidth="1"/>
    <col min="15" max="15" width="15.7109375" customWidth="1"/>
    <col min="16" max="17" width="11.85546875" customWidth="1"/>
    <col min="18" max="18" width="7.42578125" customWidth="1"/>
    <col min="19" max="19" width="27.5703125" customWidth="1"/>
    <col min="20" max="20" width="21.140625" customWidth="1"/>
    <col min="21" max="21" width="21" customWidth="1"/>
    <col min="22" max="22" width="29.42578125" customWidth="1"/>
    <col min="23" max="23" width="18.28515625" customWidth="1"/>
    <col min="24" max="24" width="21.140625" customWidth="1"/>
    <col min="25" max="25" width="22.5703125" customWidth="1"/>
    <col min="26" max="26" width="29.7109375" customWidth="1"/>
    <col min="27" max="27" width="14" customWidth="1"/>
    <col min="28" max="28" width="15.28515625" customWidth="1"/>
    <col min="29" max="29" width="28.85546875" customWidth="1"/>
    <col min="30" max="30" width="32" customWidth="1"/>
    <col min="31" max="31" width="34.85546875" customWidth="1"/>
    <col min="32" max="32" width="12.85546875" customWidth="1"/>
    <col min="33" max="33" width="11.140625" customWidth="1"/>
  </cols>
  <sheetData>
    <row r="1" spans="1:33" ht="18.75" x14ac:dyDescent="0.3">
      <c r="A1" s="9" t="s">
        <v>0</v>
      </c>
      <c r="B1" s="9" t="s">
        <v>0</v>
      </c>
      <c r="C1" s="9" t="s">
        <v>0</v>
      </c>
      <c r="D1" s="9" t="s">
        <v>0</v>
      </c>
      <c r="E1" s="9" t="s">
        <v>0</v>
      </c>
      <c r="F1" s="9" t="s">
        <v>0</v>
      </c>
      <c r="G1" s="9" t="s">
        <v>0</v>
      </c>
      <c r="H1" s="9" t="s">
        <v>0</v>
      </c>
      <c r="I1" s="9" t="s">
        <v>0</v>
      </c>
      <c r="J1" s="9" t="s">
        <v>0</v>
      </c>
      <c r="K1" s="9" t="s">
        <v>0</v>
      </c>
      <c r="L1" s="9" t="s">
        <v>0</v>
      </c>
      <c r="M1" s="9" t="s">
        <v>0</v>
      </c>
      <c r="N1" s="9" t="s">
        <v>0</v>
      </c>
      <c r="O1" s="9" t="s">
        <v>0</v>
      </c>
      <c r="P1" s="9" t="s">
        <v>0</v>
      </c>
      <c r="Q1" s="9" t="s">
        <v>0</v>
      </c>
      <c r="R1" s="9" t="s">
        <v>0</v>
      </c>
      <c r="S1" s="9" t="s">
        <v>0</v>
      </c>
      <c r="T1" s="9" t="s">
        <v>0</v>
      </c>
      <c r="U1" s="9" t="s">
        <v>0</v>
      </c>
      <c r="V1" s="9" t="s">
        <v>0</v>
      </c>
      <c r="W1" s="9" t="s">
        <v>0</v>
      </c>
      <c r="X1" s="9" t="s">
        <v>0</v>
      </c>
      <c r="Y1" s="9" t="s">
        <v>0</v>
      </c>
      <c r="Z1" s="9" t="s">
        <v>0</v>
      </c>
      <c r="AA1" s="9" t="s">
        <v>0</v>
      </c>
      <c r="AB1" s="9" t="s">
        <v>0</v>
      </c>
      <c r="AC1" s="9" t="s">
        <v>0</v>
      </c>
      <c r="AD1" s="9" t="s">
        <v>0</v>
      </c>
      <c r="AE1" s="9" t="s">
        <v>0</v>
      </c>
      <c r="AF1" s="9" t="s">
        <v>0</v>
      </c>
    </row>
    <row r="2" spans="1:33" ht="18.75" x14ac:dyDescent="0.3">
      <c r="A2" s="9" t="s">
        <v>1</v>
      </c>
      <c r="B2" s="9" t="s">
        <v>1</v>
      </c>
      <c r="C2" s="9" t="s">
        <v>1</v>
      </c>
      <c r="D2" s="9" t="s">
        <v>1</v>
      </c>
      <c r="E2" s="9" t="s">
        <v>1</v>
      </c>
      <c r="F2" s="9" t="s">
        <v>1</v>
      </c>
      <c r="G2" s="9" t="s">
        <v>1</v>
      </c>
      <c r="H2" s="9" t="s">
        <v>1</v>
      </c>
      <c r="I2" s="9" t="s">
        <v>1</v>
      </c>
      <c r="J2" s="9" t="s">
        <v>1</v>
      </c>
      <c r="K2" s="9" t="s">
        <v>1</v>
      </c>
      <c r="L2" s="9" t="s">
        <v>1</v>
      </c>
      <c r="M2" s="9" t="s">
        <v>1</v>
      </c>
      <c r="N2" s="9" t="s">
        <v>1</v>
      </c>
      <c r="O2" s="9" t="s">
        <v>1</v>
      </c>
      <c r="P2" s="9" t="s">
        <v>1</v>
      </c>
      <c r="Q2" s="9" t="s">
        <v>1</v>
      </c>
      <c r="R2" s="9" t="s">
        <v>1</v>
      </c>
      <c r="S2" s="9" t="s">
        <v>1</v>
      </c>
      <c r="T2" s="9" t="s">
        <v>1</v>
      </c>
      <c r="U2" s="9" t="s">
        <v>1</v>
      </c>
      <c r="V2" s="9" t="s">
        <v>1</v>
      </c>
      <c r="W2" s="9" t="s">
        <v>1</v>
      </c>
      <c r="X2" s="9" t="s">
        <v>1</v>
      </c>
      <c r="Y2" s="9" t="s">
        <v>1</v>
      </c>
      <c r="Z2" s="9" t="s">
        <v>1</v>
      </c>
      <c r="AA2" s="9" t="s">
        <v>1</v>
      </c>
      <c r="AB2" s="9" t="s">
        <v>1</v>
      </c>
      <c r="AC2" s="9" t="s">
        <v>1</v>
      </c>
      <c r="AD2" s="9" t="s">
        <v>1</v>
      </c>
      <c r="AE2" s="9" t="s">
        <v>1</v>
      </c>
      <c r="AF2" s="9" t="s">
        <v>1</v>
      </c>
    </row>
    <row r="3" spans="1:33" ht="18.75" x14ac:dyDescent="0.3">
      <c r="A3" s="9" t="s">
        <v>2</v>
      </c>
      <c r="B3" s="9" t="s">
        <v>2</v>
      </c>
      <c r="C3" s="9" t="s">
        <v>2</v>
      </c>
      <c r="D3" s="9" t="s">
        <v>2</v>
      </c>
      <c r="E3" s="9" t="s">
        <v>2</v>
      </c>
      <c r="F3" s="9" t="s">
        <v>2</v>
      </c>
      <c r="G3" s="9" t="s">
        <v>2</v>
      </c>
      <c r="H3" s="9" t="s">
        <v>2</v>
      </c>
      <c r="I3" s="9" t="s">
        <v>2</v>
      </c>
      <c r="J3" s="9" t="s">
        <v>2</v>
      </c>
      <c r="K3" s="9" t="s">
        <v>2</v>
      </c>
      <c r="L3" s="9" t="s">
        <v>2</v>
      </c>
      <c r="M3" s="9" t="s">
        <v>2</v>
      </c>
      <c r="N3" s="9" t="s">
        <v>2</v>
      </c>
      <c r="O3" s="9" t="s">
        <v>2</v>
      </c>
      <c r="P3" s="9" t="s">
        <v>2</v>
      </c>
      <c r="Q3" s="9" t="s">
        <v>2</v>
      </c>
      <c r="R3" s="9" t="s">
        <v>2</v>
      </c>
      <c r="S3" s="9" t="s">
        <v>2</v>
      </c>
      <c r="T3" s="9" t="s">
        <v>2</v>
      </c>
      <c r="U3" s="9" t="s">
        <v>2</v>
      </c>
      <c r="V3" s="9" t="s">
        <v>2</v>
      </c>
      <c r="W3" s="9" t="s">
        <v>2</v>
      </c>
      <c r="X3" s="9" t="s">
        <v>2</v>
      </c>
      <c r="Y3" s="9" t="s">
        <v>2</v>
      </c>
      <c r="Z3" s="9" t="s">
        <v>2</v>
      </c>
      <c r="AA3" s="9" t="s">
        <v>2</v>
      </c>
      <c r="AB3" s="9" t="s">
        <v>2</v>
      </c>
      <c r="AC3" s="9" t="s">
        <v>2</v>
      </c>
      <c r="AD3" s="9" t="s">
        <v>2</v>
      </c>
      <c r="AE3" s="9" t="s">
        <v>2</v>
      </c>
      <c r="AF3" s="9" t="s">
        <v>2</v>
      </c>
    </row>
    <row r="4" spans="1:33" x14ac:dyDescent="0.25">
      <c r="A4" s="1"/>
      <c r="B4" s="8" t="s">
        <v>3</v>
      </c>
      <c r="C4" s="10" t="s">
        <v>4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3" x14ac:dyDescent="0.25">
      <c r="A5" s="1"/>
      <c r="B5" s="8" t="s">
        <v>5</v>
      </c>
      <c r="C5" s="8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3" x14ac:dyDescent="0.25">
      <c r="A6" s="2"/>
      <c r="B6" s="2"/>
      <c r="C6" s="2"/>
      <c r="D6" s="2"/>
      <c r="E6" s="2"/>
      <c r="F6" s="2"/>
      <c r="G6" s="2"/>
      <c r="H6" s="2"/>
      <c r="I6" s="6" t="s">
        <v>7</v>
      </c>
      <c r="J6" s="7" t="s">
        <v>8</v>
      </c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</row>
    <row r="7" spans="1:33" x14ac:dyDescent="0.25">
      <c r="A7" s="5"/>
      <c r="B7" s="5" t="s">
        <v>9</v>
      </c>
      <c r="C7" s="5" t="s">
        <v>10</v>
      </c>
      <c r="D7" s="5" t="s">
        <v>11</v>
      </c>
      <c r="E7" s="5" t="s">
        <v>12</v>
      </c>
      <c r="F7" s="5" t="s">
        <v>13</v>
      </c>
      <c r="G7" s="5" t="s">
        <v>14</v>
      </c>
      <c r="H7" s="5" t="s">
        <v>15</v>
      </c>
      <c r="I7" s="5" t="s">
        <v>16</v>
      </c>
      <c r="J7" s="5" t="s">
        <v>17</v>
      </c>
      <c r="K7" s="5" t="s">
        <v>18</v>
      </c>
      <c r="L7" s="5" t="s">
        <v>19</v>
      </c>
      <c r="M7" s="5" t="s">
        <v>20</v>
      </c>
      <c r="N7" s="5" t="s">
        <v>21</v>
      </c>
      <c r="O7" s="5" t="s">
        <v>22</v>
      </c>
      <c r="P7" s="5" t="s">
        <v>23</v>
      </c>
      <c r="Q7" s="5" t="s">
        <v>24</v>
      </c>
      <c r="R7" s="5" t="s">
        <v>25</v>
      </c>
      <c r="S7" s="5" t="s">
        <v>26</v>
      </c>
      <c r="T7" s="5" t="s">
        <v>27</v>
      </c>
      <c r="U7" s="5" t="s">
        <v>28</v>
      </c>
      <c r="V7" s="5" t="s">
        <v>29</v>
      </c>
      <c r="W7" s="5" t="s">
        <v>30</v>
      </c>
      <c r="X7" s="5" t="s">
        <v>31</v>
      </c>
      <c r="Y7" s="5" t="s">
        <v>32</v>
      </c>
      <c r="Z7" s="5" t="s">
        <v>33</v>
      </c>
      <c r="AA7" s="5" t="s">
        <v>34</v>
      </c>
      <c r="AB7" s="5" t="s">
        <v>35</v>
      </c>
      <c r="AC7" s="5" t="s">
        <v>36</v>
      </c>
      <c r="AD7" s="5" t="s">
        <v>37</v>
      </c>
      <c r="AE7" s="5" t="s">
        <v>38</v>
      </c>
      <c r="AF7" s="5" t="s">
        <v>39</v>
      </c>
    </row>
    <row r="8" spans="1:33" x14ac:dyDescent="0.25">
      <c r="A8" t="s">
        <v>40</v>
      </c>
      <c r="B8" t="s">
        <v>41</v>
      </c>
      <c r="C8" t="s">
        <v>42</v>
      </c>
      <c r="D8" t="s">
        <v>43</v>
      </c>
      <c r="E8" t="s">
        <v>44</v>
      </c>
      <c r="F8" t="s">
        <v>45</v>
      </c>
      <c r="G8" t="s">
        <v>46</v>
      </c>
      <c r="H8" t="s">
        <v>47</v>
      </c>
      <c r="I8" t="s">
        <v>48</v>
      </c>
      <c r="J8" t="s">
        <v>49</v>
      </c>
      <c r="K8" t="s">
        <v>50</v>
      </c>
      <c r="L8" t="s">
        <v>51</v>
      </c>
      <c r="M8" t="s">
        <v>52</v>
      </c>
      <c r="N8" t="s">
        <v>53</v>
      </c>
      <c r="O8" t="s">
        <v>54</v>
      </c>
      <c r="P8" t="s">
        <v>55</v>
      </c>
      <c r="Q8" t="s">
        <v>56</v>
      </c>
      <c r="R8" t="s">
        <v>57</v>
      </c>
      <c r="S8" t="s">
        <v>58</v>
      </c>
      <c r="T8" t="s">
        <v>59</v>
      </c>
      <c r="U8" t="s">
        <v>60</v>
      </c>
      <c r="V8" t="s">
        <v>61</v>
      </c>
      <c r="W8" t="s">
        <v>62</v>
      </c>
      <c r="X8" t="s">
        <v>63</v>
      </c>
      <c r="Y8" t="s">
        <v>64</v>
      </c>
      <c r="Z8" t="s">
        <v>65</v>
      </c>
      <c r="AA8" t="s">
        <v>66</v>
      </c>
      <c r="AB8" t="s">
        <v>67</v>
      </c>
      <c r="AC8" t="s">
        <v>68</v>
      </c>
      <c r="AD8" t="s">
        <v>69</v>
      </c>
      <c r="AE8" t="s">
        <v>70</v>
      </c>
      <c r="AF8" t="s">
        <v>71</v>
      </c>
      <c r="AG8" t="s">
        <v>72</v>
      </c>
    </row>
    <row r="9" spans="1:33" x14ac:dyDescent="0.25">
      <c r="A9">
        <v>1</v>
      </c>
      <c r="B9" t="s">
        <v>73</v>
      </c>
      <c r="C9" t="s">
        <v>8</v>
      </c>
      <c r="D9" t="s">
        <v>8</v>
      </c>
      <c r="E9" t="s">
        <v>74</v>
      </c>
      <c r="F9" t="s">
        <v>8</v>
      </c>
      <c r="H9" t="s">
        <v>75</v>
      </c>
      <c r="I9" t="s">
        <v>76</v>
      </c>
      <c r="J9" t="s">
        <v>77</v>
      </c>
      <c r="K9">
        <v>334</v>
      </c>
      <c r="L9">
        <v>334</v>
      </c>
      <c r="M9">
        <v>0</v>
      </c>
      <c r="N9">
        <v>332</v>
      </c>
      <c r="O9">
        <v>331</v>
      </c>
      <c r="P9">
        <v>618.87599999999998</v>
      </c>
      <c r="Q9">
        <v>630.90599999999995</v>
      </c>
      <c r="R9">
        <v>40000</v>
      </c>
      <c r="S9">
        <v>481200</v>
      </c>
      <c r="T9">
        <v>0</v>
      </c>
      <c r="U9">
        <v>0</v>
      </c>
      <c r="V9">
        <v>481200</v>
      </c>
      <c r="W9">
        <v>0</v>
      </c>
      <c r="X9">
        <v>656.84</v>
      </c>
      <c r="Y9">
        <v>656.84</v>
      </c>
      <c r="Z9">
        <v>99.86</v>
      </c>
      <c r="AA9">
        <v>4193.6499999999996</v>
      </c>
      <c r="AB9">
        <v>4802.6499999999996</v>
      </c>
      <c r="AC9">
        <v>1.4E-3</v>
      </c>
      <c r="AD9">
        <v>1.1452</v>
      </c>
      <c r="AE9">
        <v>114.36</v>
      </c>
    </row>
    <row r="10" spans="1:33" x14ac:dyDescent="0.25">
      <c r="A10">
        <v>2</v>
      </c>
      <c r="B10" t="s">
        <v>78</v>
      </c>
      <c r="C10" t="s">
        <v>78</v>
      </c>
      <c r="D10" t="s">
        <v>79</v>
      </c>
      <c r="E10" t="s">
        <v>80</v>
      </c>
      <c r="F10" t="s">
        <v>79</v>
      </c>
      <c r="H10" t="s">
        <v>81</v>
      </c>
      <c r="I10" t="s">
        <v>82</v>
      </c>
      <c r="J10" t="s">
        <v>83</v>
      </c>
      <c r="K10">
        <v>1103</v>
      </c>
      <c r="L10">
        <v>1103</v>
      </c>
      <c r="M10">
        <v>0</v>
      </c>
      <c r="N10">
        <v>1</v>
      </c>
      <c r="O10">
        <v>0</v>
      </c>
      <c r="P10">
        <v>112.4</v>
      </c>
      <c r="Q10">
        <v>217.9</v>
      </c>
      <c r="R10">
        <v>2000</v>
      </c>
      <c r="S10">
        <v>211000</v>
      </c>
      <c r="T10">
        <v>0</v>
      </c>
      <c r="U10">
        <v>0</v>
      </c>
      <c r="V10">
        <v>211000</v>
      </c>
      <c r="W10">
        <v>64028</v>
      </c>
      <c r="X10">
        <v>1078.1479999999999</v>
      </c>
      <c r="Y10">
        <v>65106.148000000001</v>
      </c>
      <c r="Z10">
        <v>69.14</v>
      </c>
      <c r="AA10">
        <v>696525.81</v>
      </c>
      <c r="AB10">
        <v>426041.86</v>
      </c>
      <c r="AC10">
        <v>0.30859999999999999</v>
      </c>
      <c r="AD10">
        <v>0.61170000000000002</v>
      </c>
      <c r="AE10">
        <v>42.29</v>
      </c>
    </row>
    <row r="11" spans="1:33" x14ac:dyDescent="0.25">
      <c r="A11">
        <v>3</v>
      </c>
      <c r="B11" t="s">
        <v>78</v>
      </c>
      <c r="C11" t="s">
        <v>78</v>
      </c>
      <c r="D11" t="s">
        <v>79</v>
      </c>
      <c r="E11" t="s">
        <v>80</v>
      </c>
      <c r="F11" t="s">
        <v>79</v>
      </c>
      <c r="H11" t="s">
        <v>84</v>
      </c>
      <c r="I11" t="s">
        <v>76</v>
      </c>
      <c r="J11" t="s">
        <v>85</v>
      </c>
      <c r="K11">
        <v>224</v>
      </c>
      <c r="L11">
        <v>224</v>
      </c>
      <c r="M11">
        <v>0</v>
      </c>
      <c r="N11">
        <v>224</v>
      </c>
      <c r="O11">
        <v>0</v>
      </c>
      <c r="P11">
        <v>315</v>
      </c>
      <c r="Q11">
        <v>535.20000000000005</v>
      </c>
      <c r="R11">
        <v>2000</v>
      </c>
      <c r="S11">
        <v>440400</v>
      </c>
      <c r="T11">
        <v>0</v>
      </c>
      <c r="U11">
        <v>0</v>
      </c>
      <c r="V11">
        <v>440400</v>
      </c>
      <c r="W11">
        <v>0</v>
      </c>
      <c r="X11">
        <v>332500</v>
      </c>
      <c r="Y11">
        <v>332500</v>
      </c>
      <c r="Z11">
        <v>24.5</v>
      </c>
      <c r="AA11">
        <v>1951775</v>
      </c>
      <c r="AB11">
        <v>1951775</v>
      </c>
      <c r="AC11">
        <v>0.755</v>
      </c>
      <c r="AD11">
        <v>1</v>
      </c>
      <c r="AE11">
        <v>24.5</v>
      </c>
    </row>
    <row r="12" spans="1:33" x14ac:dyDescent="0.25">
      <c r="A12">
        <v>4</v>
      </c>
      <c r="B12" t="s">
        <v>78</v>
      </c>
      <c r="C12" t="s">
        <v>86</v>
      </c>
      <c r="D12" t="s">
        <v>86</v>
      </c>
      <c r="E12" t="s">
        <v>87</v>
      </c>
      <c r="F12" t="s">
        <v>86</v>
      </c>
      <c r="H12" t="s">
        <v>88</v>
      </c>
      <c r="I12" t="s">
        <v>76</v>
      </c>
      <c r="J12" t="s">
        <v>89</v>
      </c>
      <c r="K12">
        <v>536</v>
      </c>
      <c r="L12">
        <v>536</v>
      </c>
      <c r="M12">
        <v>0</v>
      </c>
      <c r="N12">
        <v>536</v>
      </c>
      <c r="O12">
        <v>0</v>
      </c>
      <c r="P12">
        <v>734.71500000000003</v>
      </c>
      <c r="Q12">
        <v>760.28700000000003</v>
      </c>
      <c r="R12">
        <v>20000</v>
      </c>
      <c r="S12">
        <v>511440</v>
      </c>
      <c r="T12">
        <v>0</v>
      </c>
      <c r="U12">
        <v>0</v>
      </c>
      <c r="V12">
        <v>511440</v>
      </c>
      <c r="W12">
        <v>0</v>
      </c>
      <c r="X12">
        <v>462851.82799999998</v>
      </c>
      <c r="Y12">
        <v>462851.82799999998</v>
      </c>
      <c r="Z12">
        <v>9.5</v>
      </c>
      <c r="AA12">
        <v>2716941.95</v>
      </c>
      <c r="AB12">
        <v>2716941.95</v>
      </c>
      <c r="AC12">
        <v>0.90500000000000003</v>
      </c>
      <c r="AD12">
        <v>1</v>
      </c>
      <c r="AE12">
        <v>9.5</v>
      </c>
    </row>
    <row r="13" spans="1:33" x14ac:dyDescent="0.25">
      <c r="A13">
        <v>5</v>
      </c>
      <c r="B13" t="s">
        <v>78</v>
      </c>
      <c r="C13" t="s">
        <v>86</v>
      </c>
      <c r="D13" t="s">
        <v>86</v>
      </c>
      <c r="E13" t="s">
        <v>87</v>
      </c>
      <c r="F13" t="s">
        <v>86</v>
      </c>
      <c r="H13" t="s">
        <v>90</v>
      </c>
      <c r="I13" t="s">
        <v>82</v>
      </c>
      <c r="J13" t="s">
        <v>91</v>
      </c>
      <c r="K13">
        <v>1306</v>
      </c>
      <c r="L13">
        <v>1306</v>
      </c>
      <c r="M13">
        <v>0</v>
      </c>
      <c r="N13">
        <v>47</v>
      </c>
      <c r="O13">
        <v>0</v>
      </c>
      <c r="P13">
        <v>7832.4</v>
      </c>
      <c r="Q13">
        <v>7965.8</v>
      </c>
      <c r="R13">
        <v>1000</v>
      </c>
      <c r="S13">
        <v>133400</v>
      </c>
      <c r="T13">
        <v>0</v>
      </c>
      <c r="U13">
        <v>0</v>
      </c>
      <c r="V13">
        <v>133400</v>
      </c>
      <c r="W13">
        <v>74128</v>
      </c>
      <c r="X13">
        <v>45021.5</v>
      </c>
      <c r="Y13">
        <v>119149.5</v>
      </c>
      <c r="Z13">
        <v>10.68</v>
      </c>
      <c r="AA13">
        <v>1083992.19</v>
      </c>
      <c r="AB13">
        <v>767714.19</v>
      </c>
      <c r="AC13">
        <v>0.89319999999999999</v>
      </c>
      <c r="AD13">
        <v>0.70820000000000005</v>
      </c>
      <c r="AE13">
        <v>7.56</v>
      </c>
    </row>
    <row r="14" spans="1:33" x14ac:dyDescent="0.25">
      <c r="A14">
        <v>6</v>
      </c>
      <c r="B14" t="s">
        <v>78</v>
      </c>
      <c r="C14" t="s">
        <v>86</v>
      </c>
      <c r="D14" t="s">
        <v>86</v>
      </c>
      <c r="E14" t="s">
        <v>92</v>
      </c>
      <c r="F14" t="s">
        <v>86</v>
      </c>
      <c r="H14" t="s">
        <v>93</v>
      </c>
      <c r="I14" t="s">
        <v>82</v>
      </c>
      <c r="J14" t="s">
        <v>94</v>
      </c>
      <c r="K14">
        <v>5026</v>
      </c>
      <c r="L14">
        <v>5026</v>
      </c>
      <c r="M14">
        <v>0</v>
      </c>
      <c r="N14">
        <v>5</v>
      </c>
      <c r="O14">
        <v>0</v>
      </c>
      <c r="P14">
        <v>30348.6</v>
      </c>
      <c r="Q14">
        <v>30775.9</v>
      </c>
      <c r="R14">
        <v>1000</v>
      </c>
      <c r="S14">
        <v>427300</v>
      </c>
      <c r="T14">
        <v>0</v>
      </c>
      <c r="U14">
        <v>77316</v>
      </c>
      <c r="V14">
        <v>349984</v>
      </c>
      <c r="W14">
        <v>320485.5</v>
      </c>
      <c r="X14">
        <v>4431.25</v>
      </c>
      <c r="Y14">
        <v>324916.75</v>
      </c>
      <c r="Z14">
        <v>7.16</v>
      </c>
      <c r="AA14">
        <v>3297224.26</v>
      </c>
      <c r="AB14">
        <v>2681029.52</v>
      </c>
      <c r="AC14">
        <v>0.9284</v>
      </c>
      <c r="AD14">
        <v>0.81310000000000004</v>
      </c>
      <c r="AE14">
        <v>5.82</v>
      </c>
    </row>
    <row r="15" spans="1:33" x14ac:dyDescent="0.25">
      <c r="A15">
        <v>7</v>
      </c>
      <c r="B15" t="s">
        <v>78</v>
      </c>
      <c r="C15" t="s">
        <v>86</v>
      </c>
      <c r="D15" t="s">
        <v>86</v>
      </c>
      <c r="E15" t="s">
        <v>87</v>
      </c>
      <c r="F15" t="s">
        <v>86</v>
      </c>
      <c r="H15" t="s">
        <v>95</v>
      </c>
      <c r="I15" t="s">
        <v>76</v>
      </c>
      <c r="J15" t="s">
        <v>96</v>
      </c>
      <c r="K15">
        <v>344</v>
      </c>
      <c r="L15">
        <v>344</v>
      </c>
      <c r="M15">
        <v>0</v>
      </c>
      <c r="N15">
        <v>342</v>
      </c>
      <c r="O15">
        <v>0</v>
      </c>
      <c r="P15">
        <v>573.12400000000002</v>
      </c>
      <c r="Q15">
        <v>599.23400000000004</v>
      </c>
      <c r="R15">
        <v>20000</v>
      </c>
      <c r="S15">
        <v>522200</v>
      </c>
      <c r="T15">
        <v>0</v>
      </c>
      <c r="U15">
        <v>0</v>
      </c>
      <c r="V15">
        <v>522200</v>
      </c>
      <c r="W15">
        <v>0</v>
      </c>
      <c r="X15">
        <v>472591.60200000001</v>
      </c>
      <c r="Y15">
        <v>472591.60200000001</v>
      </c>
      <c r="Z15">
        <v>9.5</v>
      </c>
      <c r="AA15">
        <v>2777027.45</v>
      </c>
      <c r="AB15">
        <v>2776827.45</v>
      </c>
      <c r="AC15">
        <v>0.90500000000000003</v>
      </c>
      <c r="AD15">
        <v>0.99990000000000001</v>
      </c>
      <c r="AE15">
        <v>9.5</v>
      </c>
    </row>
    <row r="16" spans="1:33" x14ac:dyDescent="0.25">
      <c r="A16">
        <v>8</v>
      </c>
      <c r="B16" t="s">
        <v>78</v>
      </c>
      <c r="C16" t="s">
        <v>86</v>
      </c>
      <c r="D16" t="s">
        <v>97</v>
      </c>
      <c r="E16" t="s">
        <v>98</v>
      </c>
      <c r="F16" t="s">
        <v>97</v>
      </c>
      <c r="H16" t="s">
        <v>99</v>
      </c>
      <c r="I16" t="s">
        <v>76</v>
      </c>
      <c r="J16" t="s">
        <v>100</v>
      </c>
      <c r="K16">
        <v>453</v>
      </c>
      <c r="L16">
        <v>453</v>
      </c>
      <c r="M16">
        <v>0</v>
      </c>
      <c r="N16">
        <v>453</v>
      </c>
      <c r="O16">
        <v>0</v>
      </c>
      <c r="P16">
        <v>491.86</v>
      </c>
      <c r="Q16">
        <v>512.53399999999999</v>
      </c>
      <c r="R16">
        <v>20000</v>
      </c>
      <c r="S16">
        <v>413480</v>
      </c>
      <c r="T16">
        <v>15000</v>
      </c>
      <c r="U16">
        <v>0</v>
      </c>
      <c r="V16">
        <v>428480</v>
      </c>
      <c r="W16">
        <v>0</v>
      </c>
      <c r="X16">
        <v>387775.17800000001</v>
      </c>
      <c r="Y16">
        <v>387775.17800000001</v>
      </c>
      <c r="Z16">
        <v>9.5</v>
      </c>
      <c r="AA16">
        <v>2276240.89</v>
      </c>
      <c r="AB16">
        <v>2276240.89</v>
      </c>
      <c r="AC16">
        <v>0.90500000000000003</v>
      </c>
      <c r="AD16">
        <v>1</v>
      </c>
      <c r="AE16">
        <v>9.5</v>
      </c>
    </row>
    <row r="17" spans="1:31" x14ac:dyDescent="0.25">
      <c r="A17">
        <v>9</v>
      </c>
      <c r="B17" t="s">
        <v>78</v>
      </c>
      <c r="C17" t="s">
        <v>86</v>
      </c>
      <c r="D17" t="s">
        <v>97</v>
      </c>
      <c r="E17" t="s">
        <v>101</v>
      </c>
      <c r="F17" t="s">
        <v>97</v>
      </c>
      <c r="H17" t="s">
        <v>102</v>
      </c>
      <c r="I17" t="s">
        <v>82</v>
      </c>
      <c r="J17" t="s">
        <v>103</v>
      </c>
      <c r="K17">
        <v>2853</v>
      </c>
      <c r="L17">
        <v>2853</v>
      </c>
      <c r="M17">
        <v>0</v>
      </c>
      <c r="N17">
        <v>0</v>
      </c>
      <c r="O17">
        <v>0</v>
      </c>
      <c r="P17">
        <v>670.02599999999995</v>
      </c>
      <c r="Q17">
        <v>718.13</v>
      </c>
      <c r="R17">
        <v>20000</v>
      </c>
      <c r="S17">
        <v>962080</v>
      </c>
      <c r="T17">
        <v>0</v>
      </c>
      <c r="U17">
        <v>0</v>
      </c>
      <c r="V17">
        <v>962080</v>
      </c>
      <c r="W17">
        <v>181471.5</v>
      </c>
      <c r="X17">
        <v>0</v>
      </c>
      <c r="Y17">
        <v>181471.5</v>
      </c>
      <c r="Z17">
        <v>81.14</v>
      </c>
      <c r="AA17">
        <v>2168697.34</v>
      </c>
      <c r="AB17">
        <v>1151258.08</v>
      </c>
      <c r="AC17">
        <v>0.18859999999999999</v>
      </c>
      <c r="AD17">
        <v>0.53090000000000004</v>
      </c>
      <c r="AE17">
        <v>43.08</v>
      </c>
    </row>
    <row r="18" spans="1:31" x14ac:dyDescent="0.25">
      <c r="A18">
        <v>10</v>
      </c>
      <c r="B18" t="s">
        <v>78</v>
      </c>
      <c r="C18" t="s">
        <v>86</v>
      </c>
      <c r="D18" t="s">
        <v>97</v>
      </c>
      <c r="E18" t="s">
        <v>98</v>
      </c>
      <c r="F18" t="s">
        <v>97</v>
      </c>
      <c r="H18" t="s">
        <v>104</v>
      </c>
      <c r="I18" t="s">
        <v>76</v>
      </c>
      <c r="J18" t="s">
        <v>105</v>
      </c>
      <c r="K18">
        <v>477</v>
      </c>
      <c r="L18">
        <v>477</v>
      </c>
      <c r="M18">
        <v>0</v>
      </c>
      <c r="N18">
        <v>471</v>
      </c>
      <c r="O18">
        <v>0</v>
      </c>
      <c r="P18">
        <v>357.03</v>
      </c>
      <c r="Q18">
        <v>380.69799999999998</v>
      </c>
      <c r="R18">
        <v>20000</v>
      </c>
      <c r="S18">
        <v>473360</v>
      </c>
      <c r="T18">
        <v>50000</v>
      </c>
      <c r="U18">
        <v>0</v>
      </c>
      <c r="V18">
        <v>523360</v>
      </c>
      <c r="W18">
        <v>160</v>
      </c>
      <c r="X18">
        <v>473480.92700000003</v>
      </c>
      <c r="Y18">
        <v>473640.92700000003</v>
      </c>
      <c r="Z18">
        <v>9.5</v>
      </c>
      <c r="AA18">
        <v>2782863.54</v>
      </c>
      <c r="AB18">
        <v>2780698.54</v>
      </c>
      <c r="AC18">
        <v>0.90500000000000003</v>
      </c>
      <c r="AD18">
        <v>0.99919999999999998</v>
      </c>
      <c r="AE18">
        <v>9.49</v>
      </c>
    </row>
    <row r="19" spans="1:31" x14ac:dyDescent="0.25">
      <c r="A19">
        <v>11</v>
      </c>
      <c r="B19" t="s">
        <v>78</v>
      </c>
      <c r="C19" t="s">
        <v>86</v>
      </c>
      <c r="D19" t="s">
        <v>97</v>
      </c>
      <c r="E19" t="s">
        <v>101</v>
      </c>
      <c r="F19" t="s">
        <v>97</v>
      </c>
      <c r="H19" t="s">
        <v>106</v>
      </c>
      <c r="I19" t="s">
        <v>76</v>
      </c>
      <c r="J19" t="s">
        <v>107</v>
      </c>
      <c r="K19">
        <v>511</v>
      </c>
      <c r="L19">
        <v>511</v>
      </c>
      <c r="M19">
        <v>0</v>
      </c>
      <c r="N19">
        <v>506</v>
      </c>
      <c r="O19">
        <v>0</v>
      </c>
      <c r="P19">
        <v>382.58199999999999</v>
      </c>
      <c r="Q19">
        <v>402.28699999999998</v>
      </c>
      <c r="R19">
        <v>20000</v>
      </c>
      <c r="S19">
        <v>394100</v>
      </c>
      <c r="T19">
        <v>0</v>
      </c>
      <c r="U19">
        <v>0</v>
      </c>
      <c r="V19">
        <v>394100</v>
      </c>
      <c r="W19">
        <v>36</v>
      </c>
      <c r="X19">
        <v>353040.386</v>
      </c>
      <c r="Y19">
        <v>353076.386</v>
      </c>
      <c r="Z19">
        <v>10.41</v>
      </c>
      <c r="AA19">
        <v>2072708.19</v>
      </c>
      <c r="AB19">
        <v>2072707.19</v>
      </c>
      <c r="AC19">
        <v>0.89590000000000003</v>
      </c>
      <c r="AD19">
        <v>1</v>
      </c>
      <c r="AE19">
        <v>10.41</v>
      </c>
    </row>
    <row r="20" spans="1:31" x14ac:dyDescent="0.25">
      <c r="A20">
        <v>12</v>
      </c>
      <c r="B20" t="s">
        <v>78</v>
      </c>
      <c r="C20" t="s">
        <v>86</v>
      </c>
      <c r="D20" t="s">
        <v>97</v>
      </c>
      <c r="E20" t="s">
        <v>101</v>
      </c>
      <c r="F20" t="s">
        <v>97</v>
      </c>
      <c r="H20" t="s">
        <v>108</v>
      </c>
      <c r="I20" t="s">
        <v>76</v>
      </c>
      <c r="J20" t="s">
        <v>109</v>
      </c>
      <c r="K20">
        <v>589</v>
      </c>
      <c r="L20">
        <v>589</v>
      </c>
      <c r="M20">
        <v>0</v>
      </c>
      <c r="N20">
        <v>587</v>
      </c>
      <c r="O20">
        <v>0</v>
      </c>
      <c r="P20">
        <v>411.43700000000001</v>
      </c>
      <c r="Q20">
        <v>435.03399999999999</v>
      </c>
      <c r="R20">
        <v>20000</v>
      </c>
      <c r="S20">
        <v>471940</v>
      </c>
      <c r="T20">
        <v>0</v>
      </c>
      <c r="U20">
        <v>0</v>
      </c>
      <c r="V20">
        <v>471940</v>
      </c>
      <c r="W20">
        <v>0</v>
      </c>
      <c r="X20">
        <v>427106.712</v>
      </c>
      <c r="Y20">
        <v>427106.712</v>
      </c>
      <c r="Z20">
        <v>9.5</v>
      </c>
      <c r="AA20">
        <v>2510410.0099999998</v>
      </c>
      <c r="AB20">
        <v>2528302.0099999998</v>
      </c>
      <c r="AC20">
        <v>0.90500000000000003</v>
      </c>
      <c r="AD20">
        <v>1.0071000000000001</v>
      </c>
      <c r="AE20">
        <v>9.57</v>
      </c>
    </row>
    <row r="21" spans="1:31" x14ac:dyDescent="0.25">
      <c r="A21">
        <v>13</v>
      </c>
      <c r="B21" t="s">
        <v>78</v>
      </c>
      <c r="C21" t="s">
        <v>86</v>
      </c>
      <c r="D21" t="s">
        <v>97</v>
      </c>
      <c r="E21" t="s">
        <v>101</v>
      </c>
      <c r="F21" t="s">
        <v>97</v>
      </c>
      <c r="H21" t="s">
        <v>110</v>
      </c>
      <c r="I21" t="s">
        <v>111</v>
      </c>
      <c r="J21" t="s">
        <v>112</v>
      </c>
      <c r="K21">
        <v>2</v>
      </c>
      <c r="L21">
        <v>2</v>
      </c>
      <c r="M21">
        <v>0</v>
      </c>
      <c r="N21">
        <v>0</v>
      </c>
      <c r="O21">
        <v>0</v>
      </c>
      <c r="P21">
        <v>552.96299999999997</v>
      </c>
      <c r="Q21">
        <v>565.45699999999999</v>
      </c>
      <c r="R21">
        <v>10000</v>
      </c>
      <c r="S21">
        <v>124940</v>
      </c>
      <c r="T21">
        <v>0</v>
      </c>
      <c r="U21">
        <v>0</v>
      </c>
      <c r="V21">
        <v>124940</v>
      </c>
      <c r="W21">
        <v>122742.5</v>
      </c>
      <c r="X21">
        <v>0</v>
      </c>
      <c r="Y21">
        <v>122742.5</v>
      </c>
      <c r="Z21">
        <v>1.76</v>
      </c>
      <c r="AA21">
        <v>1375569</v>
      </c>
      <c r="AB21">
        <v>1050003</v>
      </c>
      <c r="AC21">
        <v>0.98240000000000005</v>
      </c>
      <c r="AD21">
        <v>0.76329999999999998</v>
      </c>
      <c r="AE21">
        <v>1.34</v>
      </c>
    </row>
    <row r="22" spans="1:31" x14ac:dyDescent="0.25">
      <c r="A22">
        <v>14</v>
      </c>
      <c r="B22" t="s">
        <v>78</v>
      </c>
      <c r="C22" t="s">
        <v>86</v>
      </c>
      <c r="D22" t="s">
        <v>113</v>
      </c>
      <c r="E22" t="s">
        <v>114</v>
      </c>
      <c r="F22" t="s">
        <v>113</v>
      </c>
      <c r="H22" t="s">
        <v>115</v>
      </c>
      <c r="I22" t="s">
        <v>82</v>
      </c>
      <c r="J22" t="s">
        <v>116</v>
      </c>
      <c r="K22">
        <v>1106</v>
      </c>
      <c r="L22">
        <v>1106</v>
      </c>
      <c r="M22">
        <v>0</v>
      </c>
      <c r="N22">
        <v>0</v>
      </c>
      <c r="O22">
        <v>0</v>
      </c>
      <c r="P22">
        <v>883.39400000000001</v>
      </c>
      <c r="Q22">
        <v>895.52300000000002</v>
      </c>
      <c r="R22">
        <v>20000</v>
      </c>
      <c r="S22">
        <v>242580</v>
      </c>
      <c r="T22">
        <v>0</v>
      </c>
      <c r="U22">
        <v>0</v>
      </c>
      <c r="V22">
        <v>242580</v>
      </c>
      <c r="W22">
        <v>83398</v>
      </c>
      <c r="X22">
        <v>0</v>
      </c>
      <c r="Y22">
        <v>83398</v>
      </c>
      <c r="Z22">
        <v>65.62</v>
      </c>
      <c r="AA22">
        <v>950592.03</v>
      </c>
      <c r="AB22">
        <v>596732.97</v>
      </c>
      <c r="AC22">
        <v>0.34379999999999999</v>
      </c>
      <c r="AD22">
        <v>0.62770000000000004</v>
      </c>
      <c r="AE22">
        <v>41.19</v>
      </c>
    </row>
    <row r="23" spans="1:31" x14ac:dyDescent="0.25">
      <c r="A23">
        <v>15</v>
      </c>
      <c r="B23" t="s">
        <v>78</v>
      </c>
      <c r="C23" t="s">
        <v>86</v>
      </c>
      <c r="D23" t="s">
        <v>113</v>
      </c>
      <c r="E23" t="s">
        <v>114</v>
      </c>
      <c r="F23" t="s">
        <v>113</v>
      </c>
      <c r="H23" t="s">
        <v>117</v>
      </c>
      <c r="I23" t="s">
        <v>76</v>
      </c>
      <c r="J23" t="s">
        <v>118</v>
      </c>
      <c r="K23">
        <v>152</v>
      </c>
      <c r="L23">
        <v>152</v>
      </c>
      <c r="M23">
        <v>0</v>
      </c>
      <c r="N23">
        <v>150</v>
      </c>
      <c r="O23">
        <v>0</v>
      </c>
      <c r="P23">
        <v>680.87099999999998</v>
      </c>
      <c r="Q23">
        <v>706.74300000000005</v>
      </c>
      <c r="R23">
        <v>20000</v>
      </c>
      <c r="S23">
        <v>517440</v>
      </c>
      <c r="T23">
        <v>0</v>
      </c>
      <c r="U23">
        <v>0</v>
      </c>
      <c r="V23">
        <v>517440</v>
      </c>
      <c r="W23">
        <v>87</v>
      </c>
      <c r="X23">
        <v>221500</v>
      </c>
      <c r="Y23">
        <v>221587</v>
      </c>
      <c r="Z23">
        <v>57.18</v>
      </c>
      <c r="AA23">
        <v>1301023.6299999999</v>
      </c>
      <c r="AB23">
        <v>1301023.6299999999</v>
      </c>
      <c r="AC23">
        <v>0.42820000000000003</v>
      </c>
      <c r="AD23">
        <v>1</v>
      </c>
      <c r="AE23">
        <v>57.18</v>
      </c>
    </row>
    <row r="24" spans="1:31" x14ac:dyDescent="0.25">
      <c r="A24">
        <v>16</v>
      </c>
      <c r="B24" t="s">
        <v>78</v>
      </c>
      <c r="C24" t="s">
        <v>86</v>
      </c>
      <c r="D24" t="s">
        <v>113</v>
      </c>
      <c r="E24" t="s">
        <v>114</v>
      </c>
      <c r="F24" t="s">
        <v>113</v>
      </c>
      <c r="H24" t="s">
        <v>119</v>
      </c>
      <c r="I24" t="s">
        <v>82</v>
      </c>
      <c r="J24" t="s">
        <v>120</v>
      </c>
      <c r="K24">
        <v>1894</v>
      </c>
      <c r="L24">
        <v>1894</v>
      </c>
      <c r="M24">
        <v>0</v>
      </c>
      <c r="N24">
        <v>0</v>
      </c>
      <c r="O24">
        <v>0</v>
      </c>
      <c r="P24">
        <v>411.78</v>
      </c>
      <c r="Q24">
        <v>422.64400000000001</v>
      </c>
      <c r="R24">
        <v>20000</v>
      </c>
      <c r="S24">
        <v>217280</v>
      </c>
      <c r="T24">
        <v>0</v>
      </c>
      <c r="U24">
        <v>0</v>
      </c>
      <c r="V24">
        <v>217280</v>
      </c>
      <c r="W24">
        <v>199219.81</v>
      </c>
      <c r="X24">
        <v>0</v>
      </c>
      <c r="Y24">
        <v>199219.81</v>
      </c>
      <c r="Z24">
        <v>8.31</v>
      </c>
      <c r="AA24">
        <v>2108685.4900000002</v>
      </c>
      <c r="AB24">
        <v>1419411.49</v>
      </c>
      <c r="AC24">
        <v>0.91690000000000005</v>
      </c>
      <c r="AD24">
        <v>0.67310000000000003</v>
      </c>
      <c r="AE24">
        <v>5.59</v>
      </c>
    </row>
    <row r="25" spans="1:31" x14ac:dyDescent="0.25">
      <c r="A25">
        <v>17</v>
      </c>
      <c r="B25" t="s">
        <v>78</v>
      </c>
      <c r="C25" t="s">
        <v>86</v>
      </c>
      <c r="D25" t="s">
        <v>113</v>
      </c>
      <c r="E25" t="s">
        <v>114</v>
      </c>
      <c r="F25" t="s">
        <v>113</v>
      </c>
      <c r="H25" t="s">
        <v>121</v>
      </c>
      <c r="I25" t="s">
        <v>82</v>
      </c>
      <c r="J25" t="s">
        <v>122</v>
      </c>
      <c r="K25">
        <v>3076</v>
      </c>
      <c r="L25">
        <v>3076</v>
      </c>
      <c r="M25">
        <v>0</v>
      </c>
      <c r="N25">
        <v>0</v>
      </c>
      <c r="O25">
        <v>0</v>
      </c>
      <c r="P25">
        <v>1065.1690000000001</v>
      </c>
      <c r="Q25">
        <v>1111.0060000000001</v>
      </c>
      <c r="R25">
        <v>20000</v>
      </c>
      <c r="S25">
        <v>916740</v>
      </c>
      <c r="T25">
        <v>0</v>
      </c>
      <c r="U25">
        <v>0</v>
      </c>
      <c r="V25">
        <v>916740</v>
      </c>
      <c r="W25">
        <v>174067</v>
      </c>
      <c r="X25">
        <v>0</v>
      </c>
      <c r="Y25">
        <v>174067</v>
      </c>
      <c r="Z25">
        <v>81.010000000000005</v>
      </c>
      <c r="AA25">
        <v>1874101.94</v>
      </c>
      <c r="AB25">
        <v>1481728.47</v>
      </c>
      <c r="AC25">
        <v>0.18990000000000001</v>
      </c>
      <c r="AD25">
        <v>0.79059999999999997</v>
      </c>
      <c r="AE25">
        <v>64.05</v>
      </c>
    </row>
    <row r="26" spans="1:31" x14ac:dyDescent="0.25">
      <c r="A26">
        <v>18</v>
      </c>
      <c r="B26" t="s">
        <v>78</v>
      </c>
      <c r="C26" t="s">
        <v>86</v>
      </c>
      <c r="D26" t="s">
        <v>113</v>
      </c>
      <c r="E26" t="s">
        <v>114</v>
      </c>
      <c r="F26" t="s">
        <v>113</v>
      </c>
      <c r="H26" t="s">
        <v>123</v>
      </c>
      <c r="I26" t="s">
        <v>76</v>
      </c>
      <c r="J26" t="s">
        <v>124</v>
      </c>
      <c r="K26">
        <v>227</v>
      </c>
      <c r="L26">
        <v>227</v>
      </c>
      <c r="M26">
        <v>0</v>
      </c>
      <c r="N26">
        <v>227</v>
      </c>
      <c r="O26">
        <v>0</v>
      </c>
      <c r="P26">
        <v>641.38199999999995</v>
      </c>
      <c r="Q26">
        <v>660.98400000000004</v>
      </c>
      <c r="R26">
        <v>20000</v>
      </c>
      <c r="S26">
        <v>392040</v>
      </c>
      <c r="T26">
        <v>0</v>
      </c>
      <c r="U26">
        <v>25000</v>
      </c>
      <c r="V26">
        <v>367040</v>
      </c>
      <c r="W26">
        <v>0</v>
      </c>
      <c r="X26">
        <v>330400</v>
      </c>
      <c r="Y26">
        <v>330400</v>
      </c>
      <c r="Z26">
        <v>9.98</v>
      </c>
      <c r="AA26">
        <v>1939448</v>
      </c>
      <c r="AB26">
        <v>1939448</v>
      </c>
      <c r="AC26">
        <v>0.9002</v>
      </c>
      <c r="AD26">
        <v>1</v>
      </c>
      <c r="AE26">
        <v>9.98</v>
      </c>
    </row>
    <row r="27" spans="1:31" x14ac:dyDescent="0.25">
      <c r="A27">
        <v>19</v>
      </c>
      <c r="B27" t="s">
        <v>78</v>
      </c>
      <c r="C27" t="s">
        <v>86</v>
      </c>
      <c r="D27" t="s">
        <v>113</v>
      </c>
      <c r="E27" t="s">
        <v>114</v>
      </c>
      <c r="F27" t="s">
        <v>113</v>
      </c>
      <c r="H27" t="s">
        <v>125</v>
      </c>
      <c r="I27" t="s">
        <v>82</v>
      </c>
      <c r="J27" t="s">
        <v>126</v>
      </c>
      <c r="K27">
        <v>209</v>
      </c>
      <c r="L27">
        <v>209</v>
      </c>
      <c r="M27">
        <v>0</v>
      </c>
      <c r="N27">
        <v>0</v>
      </c>
      <c r="O27">
        <v>0</v>
      </c>
      <c r="P27">
        <v>157.459</v>
      </c>
      <c r="Q27">
        <v>168.22</v>
      </c>
      <c r="R27">
        <v>20000</v>
      </c>
      <c r="S27">
        <v>215220</v>
      </c>
      <c r="T27">
        <v>0</v>
      </c>
      <c r="U27">
        <v>0</v>
      </c>
      <c r="V27">
        <v>215220</v>
      </c>
      <c r="W27">
        <v>196991</v>
      </c>
      <c r="X27">
        <v>0</v>
      </c>
      <c r="Y27">
        <v>196991</v>
      </c>
      <c r="Z27">
        <v>8.4700000000000006</v>
      </c>
      <c r="AA27">
        <v>3343485.68</v>
      </c>
      <c r="AB27">
        <v>2007536.93</v>
      </c>
      <c r="AC27">
        <v>0.9153</v>
      </c>
      <c r="AD27">
        <v>0.60040000000000004</v>
      </c>
      <c r="AE27">
        <v>5.09</v>
      </c>
    </row>
    <row r="28" spans="1:31" x14ac:dyDescent="0.25">
      <c r="A28">
        <v>20</v>
      </c>
      <c r="B28" t="s">
        <v>78</v>
      </c>
      <c r="C28" t="s">
        <v>86</v>
      </c>
      <c r="D28" t="s">
        <v>113</v>
      </c>
      <c r="E28" t="s">
        <v>127</v>
      </c>
      <c r="F28" t="s">
        <v>113</v>
      </c>
      <c r="H28" t="s">
        <v>128</v>
      </c>
      <c r="I28" t="s">
        <v>111</v>
      </c>
      <c r="J28" t="s">
        <v>129</v>
      </c>
      <c r="K28">
        <v>22</v>
      </c>
      <c r="L28">
        <v>22</v>
      </c>
      <c r="M28">
        <v>0</v>
      </c>
      <c r="N28">
        <v>0</v>
      </c>
      <c r="O28">
        <v>0</v>
      </c>
      <c r="P28">
        <v>539.21</v>
      </c>
      <c r="Q28">
        <v>563.17100000000005</v>
      </c>
      <c r="R28">
        <v>10000</v>
      </c>
      <c r="S28">
        <v>239610</v>
      </c>
      <c r="T28">
        <v>0</v>
      </c>
      <c r="U28">
        <v>0</v>
      </c>
      <c r="V28">
        <v>239610</v>
      </c>
      <c r="W28">
        <v>168424.5</v>
      </c>
      <c r="X28">
        <v>0</v>
      </c>
      <c r="Y28">
        <v>168424.5</v>
      </c>
      <c r="Z28">
        <v>29.71</v>
      </c>
      <c r="AA28">
        <v>1748513.51</v>
      </c>
      <c r="AB28">
        <v>9016142.5099999998</v>
      </c>
      <c r="AC28">
        <v>0.70289999999999997</v>
      </c>
      <c r="AD28">
        <v>5.1565000000000003</v>
      </c>
      <c r="AE28">
        <v>153.19999999999999</v>
      </c>
    </row>
    <row r="29" spans="1:31" x14ac:dyDescent="0.25">
      <c r="A29">
        <v>21</v>
      </c>
      <c r="B29" t="s">
        <v>78</v>
      </c>
      <c r="C29" t="s">
        <v>86</v>
      </c>
      <c r="D29" t="s">
        <v>113</v>
      </c>
      <c r="E29" t="s">
        <v>127</v>
      </c>
      <c r="F29" t="s">
        <v>113</v>
      </c>
      <c r="H29" t="s">
        <v>130</v>
      </c>
      <c r="I29" t="s">
        <v>76</v>
      </c>
      <c r="J29" t="s">
        <v>131</v>
      </c>
      <c r="K29">
        <v>346</v>
      </c>
      <c r="L29">
        <v>346</v>
      </c>
      <c r="M29">
        <v>0</v>
      </c>
      <c r="N29">
        <v>346</v>
      </c>
      <c r="O29">
        <v>0</v>
      </c>
      <c r="P29">
        <v>494.42</v>
      </c>
      <c r="Q29">
        <v>516.01499999999999</v>
      </c>
      <c r="R29">
        <v>20000</v>
      </c>
      <c r="S29">
        <v>431900</v>
      </c>
      <c r="T29">
        <v>12500</v>
      </c>
      <c r="U29">
        <v>0</v>
      </c>
      <c r="V29">
        <v>444400</v>
      </c>
      <c r="W29">
        <v>0</v>
      </c>
      <c r="X29">
        <v>402182.45699999999</v>
      </c>
      <c r="Y29">
        <v>402182.45699999999</v>
      </c>
      <c r="Z29">
        <v>9.5</v>
      </c>
      <c r="AA29">
        <v>2360809.9900000002</v>
      </c>
      <c r="AB29">
        <v>2360809.9900000002</v>
      </c>
      <c r="AC29">
        <v>0.90500000000000003</v>
      </c>
      <c r="AD29">
        <v>1</v>
      </c>
      <c r="AE29">
        <v>9.5</v>
      </c>
    </row>
    <row r="30" spans="1:31" x14ac:dyDescent="0.25">
      <c r="A30">
        <v>22</v>
      </c>
      <c r="B30" t="s">
        <v>78</v>
      </c>
      <c r="C30" t="s">
        <v>86</v>
      </c>
      <c r="D30" t="s">
        <v>113</v>
      </c>
      <c r="E30" t="s">
        <v>127</v>
      </c>
      <c r="F30" t="s">
        <v>113</v>
      </c>
      <c r="H30" t="s">
        <v>132</v>
      </c>
      <c r="I30" t="s">
        <v>76</v>
      </c>
      <c r="J30" t="s">
        <v>133</v>
      </c>
      <c r="K30">
        <v>377</v>
      </c>
      <c r="L30">
        <v>377</v>
      </c>
      <c r="M30">
        <v>0</v>
      </c>
      <c r="N30">
        <v>377</v>
      </c>
      <c r="O30">
        <v>0</v>
      </c>
      <c r="P30">
        <v>577.65</v>
      </c>
      <c r="Q30">
        <v>597.61900000000003</v>
      </c>
      <c r="R30">
        <v>20000</v>
      </c>
      <c r="S30">
        <v>399380</v>
      </c>
      <c r="T30">
        <v>12500</v>
      </c>
      <c r="U30">
        <v>0</v>
      </c>
      <c r="V30">
        <v>411880</v>
      </c>
      <c r="W30">
        <v>0</v>
      </c>
      <c r="X30">
        <v>372751.25599999999</v>
      </c>
      <c r="Y30">
        <v>372751.25599999999</v>
      </c>
      <c r="Z30">
        <v>9.5</v>
      </c>
      <c r="AA30">
        <v>2188050.31</v>
      </c>
      <c r="AB30">
        <v>2188050.31</v>
      </c>
      <c r="AC30">
        <v>0.90500000000000003</v>
      </c>
      <c r="AD30">
        <v>1</v>
      </c>
      <c r="AE30">
        <v>9.5</v>
      </c>
    </row>
    <row r="31" spans="1:31" x14ac:dyDescent="0.25">
      <c r="A31">
        <v>23</v>
      </c>
      <c r="B31" t="s">
        <v>78</v>
      </c>
      <c r="C31" t="s">
        <v>86</v>
      </c>
      <c r="D31" t="s">
        <v>113</v>
      </c>
      <c r="E31" t="s">
        <v>127</v>
      </c>
      <c r="F31" t="s">
        <v>113</v>
      </c>
      <c r="H31" t="s">
        <v>134</v>
      </c>
      <c r="I31" t="s">
        <v>76</v>
      </c>
      <c r="J31" t="s">
        <v>135</v>
      </c>
      <c r="K31">
        <v>240</v>
      </c>
      <c r="L31">
        <v>240</v>
      </c>
      <c r="M31">
        <v>0</v>
      </c>
      <c r="N31">
        <v>240</v>
      </c>
      <c r="O31">
        <v>0</v>
      </c>
      <c r="P31">
        <v>344.58</v>
      </c>
      <c r="Q31">
        <v>359.16800000000001</v>
      </c>
      <c r="R31">
        <v>20000</v>
      </c>
      <c r="S31">
        <v>291760</v>
      </c>
      <c r="T31">
        <v>30000</v>
      </c>
      <c r="U31">
        <v>0</v>
      </c>
      <c r="V31">
        <v>321760</v>
      </c>
      <c r="W31">
        <v>0</v>
      </c>
      <c r="X31">
        <v>291193.15399999998</v>
      </c>
      <c r="Y31">
        <v>291193.15399999998</v>
      </c>
      <c r="Z31">
        <v>9.5</v>
      </c>
      <c r="AA31">
        <v>1709303.28</v>
      </c>
      <c r="AB31">
        <v>1709303.28</v>
      </c>
      <c r="AC31">
        <v>0.90500000000000003</v>
      </c>
      <c r="AD31">
        <v>1</v>
      </c>
      <c r="AE31">
        <v>9.5</v>
      </c>
    </row>
    <row r="32" spans="1:31" x14ac:dyDescent="0.25">
      <c r="A32">
        <v>24</v>
      </c>
      <c r="B32" t="s">
        <v>78</v>
      </c>
      <c r="C32" t="s">
        <v>86</v>
      </c>
      <c r="D32" t="s">
        <v>113</v>
      </c>
      <c r="E32" t="s">
        <v>127</v>
      </c>
      <c r="F32" t="s">
        <v>113</v>
      </c>
      <c r="H32" t="s">
        <v>136</v>
      </c>
      <c r="I32" t="s">
        <v>76</v>
      </c>
      <c r="J32" t="s">
        <v>137</v>
      </c>
      <c r="K32">
        <v>517</v>
      </c>
      <c r="L32">
        <v>517</v>
      </c>
      <c r="M32">
        <v>0</v>
      </c>
      <c r="N32">
        <v>517</v>
      </c>
      <c r="O32">
        <v>0</v>
      </c>
      <c r="P32">
        <v>666.08</v>
      </c>
      <c r="Q32">
        <v>688.745</v>
      </c>
      <c r="R32">
        <v>20000</v>
      </c>
      <c r="S32">
        <v>453300</v>
      </c>
      <c r="T32">
        <v>30000</v>
      </c>
      <c r="U32">
        <v>0</v>
      </c>
      <c r="V32">
        <v>483300</v>
      </c>
      <c r="W32">
        <v>0</v>
      </c>
      <c r="X32">
        <v>437351.228</v>
      </c>
      <c r="Y32">
        <v>437351.228</v>
      </c>
      <c r="Z32">
        <v>9.51</v>
      </c>
      <c r="AA32">
        <v>2567250.7799999998</v>
      </c>
      <c r="AB32">
        <v>2567250.7799999998</v>
      </c>
      <c r="AC32">
        <v>0.90490000000000004</v>
      </c>
      <c r="AD32">
        <v>1</v>
      </c>
      <c r="AE32">
        <v>9.51</v>
      </c>
    </row>
    <row r="33" spans="1:31" x14ac:dyDescent="0.25">
      <c r="A33">
        <v>25</v>
      </c>
      <c r="B33" t="s">
        <v>78</v>
      </c>
      <c r="C33" t="s">
        <v>86</v>
      </c>
      <c r="D33" t="s">
        <v>113</v>
      </c>
      <c r="E33" t="s">
        <v>127</v>
      </c>
      <c r="F33" t="s">
        <v>113</v>
      </c>
      <c r="H33" t="s">
        <v>138</v>
      </c>
      <c r="I33" t="s">
        <v>82</v>
      </c>
      <c r="J33" t="s">
        <v>139</v>
      </c>
      <c r="K33">
        <v>2355</v>
      </c>
      <c r="L33">
        <v>2355</v>
      </c>
      <c r="M33">
        <v>0</v>
      </c>
      <c r="N33">
        <v>0</v>
      </c>
      <c r="O33">
        <v>0</v>
      </c>
      <c r="P33">
        <v>405.27</v>
      </c>
      <c r="Q33">
        <v>423.20400000000001</v>
      </c>
      <c r="R33">
        <v>20000</v>
      </c>
      <c r="S33">
        <v>358680</v>
      </c>
      <c r="T33">
        <v>0</v>
      </c>
      <c r="U33">
        <v>0</v>
      </c>
      <c r="V33">
        <v>358680</v>
      </c>
      <c r="W33">
        <v>124529</v>
      </c>
      <c r="X33">
        <v>0</v>
      </c>
      <c r="Y33">
        <v>124529</v>
      </c>
      <c r="Z33">
        <v>65.28</v>
      </c>
      <c r="AA33">
        <v>1369178.12</v>
      </c>
      <c r="AB33">
        <v>925123.68</v>
      </c>
      <c r="AC33">
        <v>0.34720000000000001</v>
      </c>
      <c r="AD33">
        <v>0.67569999999999997</v>
      </c>
      <c r="AE33">
        <v>44.11</v>
      </c>
    </row>
    <row r="34" spans="1:31" x14ac:dyDescent="0.25">
      <c r="A34">
        <v>26</v>
      </c>
      <c r="B34" t="s">
        <v>78</v>
      </c>
      <c r="C34" t="s">
        <v>86</v>
      </c>
      <c r="D34" t="s">
        <v>113</v>
      </c>
      <c r="E34" t="s">
        <v>127</v>
      </c>
      <c r="F34" t="s">
        <v>113</v>
      </c>
      <c r="H34" t="s">
        <v>140</v>
      </c>
      <c r="I34" t="s">
        <v>76</v>
      </c>
      <c r="J34" t="s">
        <v>141</v>
      </c>
      <c r="K34">
        <v>135</v>
      </c>
      <c r="L34">
        <v>135</v>
      </c>
      <c r="M34">
        <v>0</v>
      </c>
      <c r="N34">
        <v>134</v>
      </c>
      <c r="O34">
        <v>0</v>
      </c>
      <c r="P34">
        <v>487.22</v>
      </c>
      <c r="Q34">
        <v>510.45</v>
      </c>
      <c r="R34">
        <v>20000</v>
      </c>
      <c r="S34">
        <v>464600</v>
      </c>
      <c r="T34">
        <v>0</v>
      </c>
      <c r="U34">
        <v>0</v>
      </c>
      <c r="V34">
        <v>464600</v>
      </c>
      <c r="W34">
        <v>0</v>
      </c>
      <c r="X34">
        <v>208600</v>
      </c>
      <c r="Y34">
        <v>208600</v>
      </c>
      <c r="Z34">
        <v>55.1</v>
      </c>
      <c r="AA34">
        <v>1224482</v>
      </c>
      <c r="AB34">
        <v>1224482</v>
      </c>
      <c r="AC34">
        <v>0.44900000000000001</v>
      </c>
      <c r="AD34">
        <v>1</v>
      </c>
      <c r="AE34">
        <v>55.1</v>
      </c>
    </row>
    <row r="35" spans="1:31" x14ac:dyDescent="0.25">
      <c r="A35">
        <v>27</v>
      </c>
      <c r="B35" t="s">
        <v>78</v>
      </c>
      <c r="C35" t="s">
        <v>86</v>
      </c>
      <c r="D35" t="s">
        <v>113</v>
      </c>
      <c r="E35" t="s">
        <v>127</v>
      </c>
      <c r="F35" t="s">
        <v>113</v>
      </c>
      <c r="H35" t="s">
        <v>142</v>
      </c>
      <c r="I35" t="s">
        <v>76</v>
      </c>
      <c r="J35" t="s">
        <v>143</v>
      </c>
      <c r="K35">
        <v>442</v>
      </c>
      <c r="L35">
        <v>442</v>
      </c>
      <c r="M35">
        <v>0</v>
      </c>
      <c r="N35">
        <v>442</v>
      </c>
      <c r="O35">
        <v>0</v>
      </c>
      <c r="P35">
        <v>444.35</v>
      </c>
      <c r="Q35">
        <v>485.73</v>
      </c>
      <c r="R35">
        <v>20000</v>
      </c>
      <c r="S35">
        <v>827600</v>
      </c>
      <c r="T35">
        <v>0</v>
      </c>
      <c r="U35">
        <v>95000</v>
      </c>
      <c r="V35">
        <v>732600</v>
      </c>
      <c r="W35">
        <v>0</v>
      </c>
      <c r="X35">
        <v>662700</v>
      </c>
      <c r="Y35">
        <v>662700</v>
      </c>
      <c r="Z35">
        <v>9.5399999999999991</v>
      </c>
      <c r="AA35">
        <v>3890049</v>
      </c>
      <c r="AB35">
        <v>3890049</v>
      </c>
      <c r="AC35">
        <v>0.90459999999999996</v>
      </c>
      <c r="AD35">
        <v>1</v>
      </c>
      <c r="AE35">
        <v>9.5399999999999991</v>
      </c>
    </row>
    <row r="36" spans="1:31" x14ac:dyDescent="0.25">
      <c r="A36">
        <v>28</v>
      </c>
      <c r="B36" t="s">
        <v>78</v>
      </c>
      <c r="C36" t="s">
        <v>86</v>
      </c>
      <c r="D36" t="s">
        <v>113</v>
      </c>
      <c r="E36" t="s">
        <v>127</v>
      </c>
      <c r="F36" t="s">
        <v>113</v>
      </c>
      <c r="H36" t="s">
        <v>144</v>
      </c>
      <c r="I36" t="s">
        <v>76</v>
      </c>
      <c r="J36" t="s">
        <v>145</v>
      </c>
      <c r="K36">
        <v>376</v>
      </c>
      <c r="L36">
        <v>376</v>
      </c>
      <c r="M36">
        <v>0</v>
      </c>
      <c r="N36">
        <v>376</v>
      </c>
      <c r="O36">
        <v>0</v>
      </c>
      <c r="P36">
        <v>474.78</v>
      </c>
      <c r="Q36">
        <v>491.65499999999997</v>
      </c>
      <c r="R36">
        <v>20000</v>
      </c>
      <c r="S36">
        <v>337500</v>
      </c>
      <c r="T36">
        <v>35000</v>
      </c>
      <c r="U36">
        <v>0</v>
      </c>
      <c r="V36">
        <v>372500</v>
      </c>
      <c r="W36">
        <v>0</v>
      </c>
      <c r="X36">
        <v>337113.37</v>
      </c>
      <c r="Y36">
        <v>337113.37</v>
      </c>
      <c r="Z36">
        <v>9.5</v>
      </c>
      <c r="AA36">
        <v>1978856.72</v>
      </c>
      <c r="AB36">
        <v>1978856.72</v>
      </c>
      <c r="AC36">
        <v>0.90500000000000003</v>
      </c>
      <c r="AD36">
        <v>1</v>
      </c>
      <c r="AE36">
        <v>9.5</v>
      </c>
    </row>
    <row r="37" spans="1:31" x14ac:dyDescent="0.25">
      <c r="A37">
        <v>29</v>
      </c>
      <c r="B37" t="s">
        <v>78</v>
      </c>
      <c r="C37" t="s">
        <v>86</v>
      </c>
      <c r="D37" t="s">
        <v>113</v>
      </c>
      <c r="E37" t="s">
        <v>127</v>
      </c>
      <c r="F37" t="s">
        <v>113</v>
      </c>
      <c r="H37" t="s">
        <v>146</v>
      </c>
      <c r="I37" t="s">
        <v>76</v>
      </c>
      <c r="J37" t="s">
        <v>147</v>
      </c>
      <c r="K37">
        <v>206</v>
      </c>
      <c r="L37">
        <v>206</v>
      </c>
      <c r="M37">
        <v>0</v>
      </c>
      <c r="N37">
        <v>206</v>
      </c>
      <c r="O37">
        <v>0</v>
      </c>
      <c r="P37">
        <v>263.14</v>
      </c>
      <c r="Q37">
        <v>278.24900000000002</v>
      </c>
      <c r="R37">
        <v>20000</v>
      </c>
      <c r="S37">
        <v>302180</v>
      </c>
      <c r="T37">
        <v>13000</v>
      </c>
      <c r="U37">
        <v>0</v>
      </c>
      <c r="V37">
        <v>315180</v>
      </c>
      <c r="W37">
        <v>0</v>
      </c>
      <c r="X37">
        <v>285237.10800000001</v>
      </c>
      <c r="Y37">
        <v>285237.10800000001</v>
      </c>
      <c r="Z37">
        <v>9.5</v>
      </c>
      <c r="AA37">
        <v>1674341.3</v>
      </c>
      <c r="AB37">
        <v>1674341.3</v>
      </c>
      <c r="AC37">
        <v>0.90500000000000003</v>
      </c>
      <c r="AD37">
        <v>1</v>
      </c>
      <c r="AE37">
        <v>9.5</v>
      </c>
    </row>
    <row r="38" spans="1:31" x14ac:dyDescent="0.25">
      <c r="A38">
        <v>30</v>
      </c>
      <c r="B38" t="s">
        <v>78</v>
      </c>
      <c r="C38" t="s">
        <v>86</v>
      </c>
      <c r="D38" t="s">
        <v>113</v>
      </c>
      <c r="E38" t="s">
        <v>127</v>
      </c>
      <c r="F38" t="s">
        <v>113</v>
      </c>
      <c r="H38" t="s">
        <v>148</v>
      </c>
      <c r="I38" t="s">
        <v>82</v>
      </c>
      <c r="J38" t="s">
        <v>149</v>
      </c>
      <c r="K38">
        <v>1135</v>
      </c>
      <c r="L38">
        <v>1135</v>
      </c>
      <c r="M38">
        <v>0</v>
      </c>
      <c r="N38">
        <v>0</v>
      </c>
      <c r="O38">
        <v>0</v>
      </c>
      <c r="P38">
        <v>281.42</v>
      </c>
      <c r="Q38">
        <v>288.17899999999997</v>
      </c>
      <c r="R38">
        <v>20000</v>
      </c>
      <c r="S38">
        <v>135180</v>
      </c>
      <c r="T38">
        <v>0</v>
      </c>
      <c r="U38">
        <v>13000</v>
      </c>
      <c r="V38">
        <v>122180</v>
      </c>
      <c r="W38">
        <v>110701.8</v>
      </c>
      <c r="X38">
        <v>0</v>
      </c>
      <c r="Y38">
        <v>110701.8</v>
      </c>
      <c r="Z38">
        <v>9.39</v>
      </c>
      <c r="AA38">
        <v>1135392.32</v>
      </c>
      <c r="AB38">
        <v>437027.27</v>
      </c>
      <c r="AC38">
        <v>0.90610000000000002</v>
      </c>
      <c r="AD38">
        <v>0.38490000000000002</v>
      </c>
      <c r="AE38">
        <v>3.61</v>
      </c>
    </row>
    <row r="39" spans="1:31" x14ac:dyDescent="0.25">
      <c r="A39">
        <v>31</v>
      </c>
      <c r="B39" t="s">
        <v>78</v>
      </c>
      <c r="C39" t="s">
        <v>86</v>
      </c>
      <c r="D39" t="s">
        <v>113</v>
      </c>
      <c r="E39" t="s">
        <v>127</v>
      </c>
      <c r="F39" t="s">
        <v>113</v>
      </c>
      <c r="H39" t="s">
        <v>150</v>
      </c>
      <c r="I39" t="s">
        <v>76</v>
      </c>
      <c r="J39" t="s">
        <v>151</v>
      </c>
      <c r="K39">
        <v>494</v>
      </c>
      <c r="L39">
        <v>494</v>
      </c>
      <c r="M39">
        <v>0</v>
      </c>
      <c r="N39">
        <v>494</v>
      </c>
      <c r="O39">
        <v>0</v>
      </c>
      <c r="P39">
        <v>621.28</v>
      </c>
      <c r="Q39">
        <v>645.64200000000005</v>
      </c>
      <c r="R39">
        <v>20000</v>
      </c>
      <c r="S39">
        <v>487240</v>
      </c>
      <c r="T39">
        <v>0</v>
      </c>
      <c r="U39">
        <v>0</v>
      </c>
      <c r="V39">
        <v>487240</v>
      </c>
      <c r="W39">
        <v>0</v>
      </c>
      <c r="X39">
        <v>440950.89600000001</v>
      </c>
      <c r="Y39">
        <v>440950.89600000001</v>
      </c>
      <c r="Z39">
        <v>9.5</v>
      </c>
      <c r="AA39">
        <v>2588380.08</v>
      </c>
      <c r="AB39">
        <v>2588380.08</v>
      </c>
      <c r="AC39">
        <v>0.90500000000000003</v>
      </c>
      <c r="AD39">
        <v>1</v>
      </c>
      <c r="AE39">
        <v>9.5</v>
      </c>
    </row>
    <row r="40" spans="1:31" x14ac:dyDescent="0.25">
      <c r="A40">
        <v>32</v>
      </c>
      <c r="B40" t="s">
        <v>78</v>
      </c>
      <c r="C40" t="s">
        <v>86</v>
      </c>
      <c r="D40" t="s">
        <v>113</v>
      </c>
      <c r="E40" t="s">
        <v>127</v>
      </c>
      <c r="F40" t="s">
        <v>113</v>
      </c>
      <c r="H40" t="s">
        <v>152</v>
      </c>
      <c r="I40" t="s">
        <v>82</v>
      </c>
      <c r="J40" t="s">
        <v>153</v>
      </c>
      <c r="K40">
        <v>2271</v>
      </c>
      <c r="L40">
        <v>2271</v>
      </c>
      <c r="M40">
        <v>0</v>
      </c>
      <c r="N40">
        <v>0</v>
      </c>
      <c r="O40">
        <v>0</v>
      </c>
      <c r="P40">
        <v>594.86</v>
      </c>
      <c r="Q40">
        <v>613.94500000000005</v>
      </c>
      <c r="R40">
        <v>20000</v>
      </c>
      <c r="S40">
        <v>381700</v>
      </c>
      <c r="T40">
        <v>0</v>
      </c>
      <c r="U40">
        <v>0</v>
      </c>
      <c r="V40">
        <v>381700</v>
      </c>
      <c r="W40">
        <v>128106</v>
      </c>
      <c r="X40">
        <v>0</v>
      </c>
      <c r="Y40">
        <v>128106</v>
      </c>
      <c r="Z40">
        <v>66.44</v>
      </c>
      <c r="AA40">
        <v>1381602.36</v>
      </c>
      <c r="AB40">
        <v>958054.47</v>
      </c>
      <c r="AC40">
        <v>0.33560000000000001</v>
      </c>
      <c r="AD40">
        <v>0.69340000000000002</v>
      </c>
      <c r="AE40">
        <v>46.07</v>
      </c>
    </row>
    <row r="41" spans="1:31" x14ac:dyDescent="0.25">
      <c r="A41">
        <v>33</v>
      </c>
      <c r="B41" t="s">
        <v>78</v>
      </c>
      <c r="C41" t="s">
        <v>86</v>
      </c>
      <c r="D41" t="s">
        <v>113</v>
      </c>
      <c r="E41" t="s">
        <v>127</v>
      </c>
      <c r="F41" t="s">
        <v>113</v>
      </c>
      <c r="H41" t="s">
        <v>154</v>
      </c>
      <c r="I41" t="s">
        <v>76</v>
      </c>
      <c r="J41" t="s">
        <v>155</v>
      </c>
      <c r="K41">
        <v>372</v>
      </c>
      <c r="L41">
        <v>372</v>
      </c>
      <c r="M41">
        <v>0</v>
      </c>
      <c r="N41">
        <v>372</v>
      </c>
      <c r="O41">
        <v>0</v>
      </c>
      <c r="P41">
        <v>8114.6</v>
      </c>
      <c r="Q41">
        <v>8363.2999999999993</v>
      </c>
      <c r="R41">
        <v>2000</v>
      </c>
      <c r="S41">
        <v>497400</v>
      </c>
      <c r="T41">
        <v>0</v>
      </c>
      <c r="U41">
        <v>0</v>
      </c>
      <c r="V41">
        <v>497400</v>
      </c>
      <c r="W41">
        <v>0</v>
      </c>
      <c r="X41">
        <v>450148.28100000002</v>
      </c>
      <c r="Y41">
        <v>450148.28100000002</v>
      </c>
      <c r="Z41">
        <v>9.5</v>
      </c>
      <c r="AA41">
        <v>2642369.4500000002</v>
      </c>
      <c r="AB41">
        <v>2642369.4500000002</v>
      </c>
      <c r="AC41">
        <v>0.90500000000000003</v>
      </c>
      <c r="AD41">
        <v>1</v>
      </c>
      <c r="AE41">
        <v>9.5</v>
      </c>
    </row>
    <row r="42" spans="1:31" x14ac:dyDescent="0.25">
      <c r="A42">
        <v>34</v>
      </c>
      <c r="B42" t="s">
        <v>78</v>
      </c>
      <c r="C42" t="s">
        <v>86</v>
      </c>
      <c r="D42" t="s">
        <v>113</v>
      </c>
      <c r="E42" t="s">
        <v>127</v>
      </c>
      <c r="F42" t="s">
        <v>113</v>
      </c>
      <c r="H42" t="s">
        <v>156</v>
      </c>
      <c r="I42" t="s">
        <v>157</v>
      </c>
      <c r="J42" t="s">
        <v>158</v>
      </c>
      <c r="K42">
        <v>1</v>
      </c>
      <c r="L42">
        <v>1</v>
      </c>
      <c r="M42">
        <v>0</v>
      </c>
      <c r="N42">
        <v>0</v>
      </c>
      <c r="O42">
        <v>0</v>
      </c>
      <c r="P42">
        <v>14197</v>
      </c>
      <c r="Q42">
        <v>14212</v>
      </c>
      <c r="R42">
        <v>1000</v>
      </c>
      <c r="S42">
        <v>15000</v>
      </c>
      <c r="T42">
        <v>0</v>
      </c>
      <c r="U42">
        <v>0</v>
      </c>
      <c r="V42">
        <v>15000</v>
      </c>
      <c r="W42">
        <v>15162</v>
      </c>
      <c r="X42">
        <v>0</v>
      </c>
      <c r="Y42">
        <v>15162</v>
      </c>
      <c r="Z42">
        <v>-1.08</v>
      </c>
      <c r="AA42">
        <v>1970075</v>
      </c>
      <c r="AB42">
        <v>13292690</v>
      </c>
      <c r="AC42">
        <v>1.0107999999999999</v>
      </c>
      <c r="AD42">
        <v>6.7473000000000001</v>
      </c>
      <c r="AE42">
        <v>-7.29</v>
      </c>
    </row>
    <row r="43" spans="1:31" x14ac:dyDescent="0.25">
      <c r="A43">
        <v>35</v>
      </c>
      <c r="B43" t="s">
        <v>78</v>
      </c>
      <c r="C43" t="s">
        <v>86</v>
      </c>
      <c r="D43" t="s">
        <v>113</v>
      </c>
      <c r="E43" t="s">
        <v>159</v>
      </c>
      <c r="F43" t="s">
        <v>113</v>
      </c>
      <c r="H43" t="s">
        <v>160</v>
      </c>
      <c r="I43" t="s">
        <v>76</v>
      </c>
      <c r="J43" t="s">
        <v>161</v>
      </c>
      <c r="K43">
        <v>457</v>
      </c>
      <c r="L43">
        <v>457</v>
      </c>
      <c r="M43">
        <v>0</v>
      </c>
      <c r="N43">
        <v>453</v>
      </c>
      <c r="O43">
        <v>0</v>
      </c>
      <c r="P43">
        <v>529.05999999999995</v>
      </c>
      <c r="Q43">
        <v>554.39</v>
      </c>
      <c r="R43">
        <v>20000</v>
      </c>
      <c r="S43">
        <v>506600</v>
      </c>
      <c r="T43">
        <v>0</v>
      </c>
      <c r="U43">
        <v>2000</v>
      </c>
      <c r="V43">
        <v>504600</v>
      </c>
      <c r="W43">
        <v>0</v>
      </c>
      <c r="X43">
        <v>452629.59899999999</v>
      </c>
      <c r="Y43">
        <v>452629.59899999999</v>
      </c>
      <c r="Z43">
        <v>10.3</v>
      </c>
      <c r="AA43">
        <v>2656936.2599999998</v>
      </c>
      <c r="AB43">
        <v>2656936.2599999998</v>
      </c>
      <c r="AC43">
        <v>0.89700000000000002</v>
      </c>
      <c r="AD43">
        <v>1</v>
      </c>
      <c r="AE43">
        <v>10.3</v>
      </c>
    </row>
    <row r="44" spans="1:31" x14ac:dyDescent="0.25">
      <c r="A44">
        <v>36</v>
      </c>
      <c r="B44" t="s">
        <v>78</v>
      </c>
      <c r="C44" t="s">
        <v>86</v>
      </c>
      <c r="D44" t="s">
        <v>113</v>
      </c>
      <c r="E44" t="s">
        <v>159</v>
      </c>
      <c r="F44" t="s">
        <v>113</v>
      </c>
      <c r="H44" t="s">
        <v>162</v>
      </c>
      <c r="I44" t="s">
        <v>76</v>
      </c>
      <c r="J44" t="s">
        <v>163</v>
      </c>
      <c r="K44">
        <v>424</v>
      </c>
      <c r="L44">
        <v>424</v>
      </c>
      <c r="M44">
        <v>0</v>
      </c>
      <c r="N44">
        <v>423</v>
      </c>
      <c r="O44">
        <v>0</v>
      </c>
      <c r="P44">
        <v>519.25</v>
      </c>
      <c r="Q44">
        <v>545.09699999999998</v>
      </c>
      <c r="R44">
        <v>20000</v>
      </c>
      <c r="S44">
        <v>516940</v>
      </c>
      <c r="T44">
        <v>2000</v>
      </c>
      <c r="U44">
        <v>0</v>
      </c>
      <c r="V44">
        <v>518940</v>
      </c>
      <c r="W44">
        <v>20</v>
      </c>
      <c r="X44">
        <v>469620.96600000001</v>
      </c>
      <c r="Y44">
        <v>469640.96600000001</v>
      </c>
      <c r="Z44">
        <v>9.5</v>
      </c>
      <c r="AA44">
        <v>2756933.78</v>
      </c>
      <c r="AB44">
        <v>2756928.78</v>
      </c>
      <c r="AC44">
        <v>0.90500000000000003</v>
      </c>
      <c r="AD44">
        <v>1</v>
      </c>
      <c r="AE44">
        <v>9.5</v>
      </c>
    </row>
    <row r="45" spans="1:31" x14ac:dyDescent="0.25">
      <c r="A45">
        <v>37</v>
      </c>
      <c r="B45" t="s">
        <v>78</v>
      </c>
      <c r="C45" t="s">
        <v>86</v>
      </c>
      <c r="D45" t="s">
        <v>113</v>
      </c>
      <c r="E45" t="s">
        <v>159</v>
      </c>
      <c r="F45" t="s">
        <v>113</v>
      </c>
      <c r="H45" t="s">
        <v>164</v>
      </c>
      <c r="I45" t="s">
        <v>82</v>
      </c>
      <c r="J45" t="s">
        <v>165</v>
      </c>
      <c r="K45">
        <v>1446</v>
      </c>
      <c r="L45">
        <v>1446</v>
      </c>
      <c r="M45">
        <v>0</v>
      </c>
      <c r="N45">
        <v>0</v>
      </c>
      <c r="O45">
        <v>0</v>
      </c>
      <c r="P45">
        <v>520.45100000000002</v>
      </c>
      <c r="Q45">
        <v>549.03200000000004</v>
      </c>
      <c r="R45">
        <v>20000</v>
      </c>
      <c r="S45">
        <v>571620</v>
      </c>
      <c r="T45">
        <v>0</v>
      </c>
      <c r="U45">
        <v>0</v>
      </c>
      <c r="V45">
        <v>571620</v>
      </c>
      <c r="W45">
        <v>117319</v>
      </c>
      <c r="X45">
        <v>0</v>
      </c>
      <c r="Y45">
        <v>117319</v>
      </c>
      <c r="Z45">
        <v>79.48</v>
      </c>
      <c r="AA45">
        <v>1280168.45</v>
      </c>
      <c r="AB45">
        <v>568616.5</v>
      </c>
      <c r="AC45">
        <v>0.20519999999999999</v>
      </c>
      <c r="AD45">
        <v>0.44419999999999998</v>
      </c>
      <c r="AE45">
        <v>35.31</v>
      </c>
    </row>
    <row r="46" spans="1:31" x14ac:dyDescent="0.25">
      <c r="A46">
        <v>38</v>
      </c>
      <c r="B46" t="s">
        <v>78</v>
      </c>
      <c r="C46" t="s">
        <v>86</v>
      </c>
      <c r="D46" t="s">
        <v>113</v>
      </c>
      <c r="E46" t="s">
        <v>159</v>
      </c>
      <c r="F46" t="s">
        <v>113</v>
      </c>
      <c r="H46" t="s">
        <v>166</v>
      </c>
      <c r="I46" t="s">
        <v>76</v>
      </c>
      <c r="J46" t="s">
        <v>167</v>
      </c>
      <c r="K46">
        <v>701</v>
      </c>
      <c r="L46">
        <v>701</v>
      </c>
      <c r="M46">
        <v>0</v>
      </c>
      <c r="N46">
        <v>698</v>
      </c>
      <c r="O46">
        <v>0</v>
      </c>
      <c r="P46">
        <v>516.66999999999996</v>
      </c>
      <c r="Q46">
        <v>546.39300000000003</v>
      </c>
      <c r="R46">
        <v>20000</v>
      </c>
      <c r="S46">
        <v>594460</v>
      </c>
      <c r="T46">
        <v>0</v>
      </c>
      <c r="U46">
        <v>0</v>
      </c>
      <c r="V46">
        <v>594460</v>
      </c>
      <c r="W46">
        <v>0.02</v>
      </c>
      <c r="X46">
        <v>537986.04399999999</v>
      </c>
      <c r="Y46">
        <v>537986.06400000001</v>
      </c>
      <c r="Z46">
        <v>9.5</v>
      </c>
      <c r="AA46">
        <v>3159051.91</v>
      </c>
      <c r="AB46">
        <v>3157973.91</v>
      </c>
      <c r="AC46">
        <v>0.90500000000000003</v>
      </c>
      <c r="AD46">
        <v>0.99970000000000003</v>
      </c>
      <c r="AE46">
        <v>9.5</v>
      </c>
    </row>
    <row r="47" spans="1:31" x14ac:dyDescent="0.25">
      <c r="A47">
        <v>39</v>
      </c>
      <c r="B47" t="s">
        <v>78</v>
      </c>
      <c r="C47" t="s">
        <v>86</v>
      </c>
      <c r="D47" t="s">
        <v>113</v>
      </c>
      <c r="E47" t="s">
        <v>159</v>
      </c>
      <c r="F47" t="s">
        <v>113</v>
      </c>
      <c r="H47" t="s">
        <v>168</v>
      </c>
      <c r="I47" t="s">
        <v>169</v>
      </c>
      <c r="J47" t="s">
        <v>170</v>
      </c>
      <c r="K47">
        <v>1</v>
      </c>
      <c r="L47">
        <v>1</v>
      </c>
      <c r="M47">
        <v>0</v>
      </c>
      <c r="N47">
        <v>0</v>
      </c>
      <c r="O47">
        <v>0</v>
      </c>
      <c r="P47">
        <v>343.5</v>
      </c>
      <c r="Q47">
        <v>350.5</v>
      </c>
      <c r="R47">
        <v>2000</v>
      </c>
      <c r="S47">
        <v>14000</v>
      </c>
      <c r="T47">
        <v>1500</v>
      </c>
      <c r="U47">
        <v>0</v>
      </c>
      <c r="V47">
        <v>15500</v>
      </c>
      <c r="W47">
        <v>14080</v>
      </c>
      <c r="X47">
        <v>0</v>
      </c>
      <c r="Y47">
        <v>14080</v>
      </c>
      <c r="Z47">
        <v>9.16</v>
      </c>
      <c r="AA47">
        <v>322278</v>
      </c>
      <c r="AB47">
        <v>322278</v>
      </c>
      <c r="AC47">
        <v>0.90839999999999999</v>
      </c>
      <c r="AD47">
        <v>1</v>
      </c>
      <c r="AE47">
        <v>9.16</v>
      </c>
    </row>
    <row r="48" spans="1:31" x14ac:dyDescent="0.25">
      <c r="A48">
        <v>40</v>
      </c>
      <c r="B48" t="s">
        <v>78</v>
      </c>
      <c r="C48" t="s">
        <v>86</v>
      </c>
      <c r="D48" t="s">
        <v>113</v>
      </c>
      <c r="E48" t="s">
        <v>159</v>
      </c>
      <c r="F48" t="s">
        <v>113</v>
      </c>
      <c r="H48" t="s">
        <v>171</v>
      </c>
      <c r="I48" t="s">
        <v>82</v>
      </c>
      <c r="J48" t="s">
        <v>172</v>
      </c>
      <c r="K48">
        <v>1885</v>
      </c>
      <c r="L48">
        <v>1885</v>
      </c>
      <c r="M48">
        <v>0</v>
      </c>
      <c r="N48">
        <v>0</v>
      </c>
      <c r="O48">
        <v>0</v>
      </c>
      <c r="P48">
        <v>1171.0999999999999</v>
      </c>
      <c r="Q48">
        <v>1453.1</v>
      </c>
      <c r="R48">
        <v>2000</v>
      </c>
      <c r="S48">
        <v>564000</v>
      </c>
      <c r="T48">
        <v>0</v>
      </c>
      <c r="U48">
        <v>0</v>
      </c>
      <c r="V48">
        <v>564000</v>
      </c>
      <c r="W48">
        <v>127042</v>
      </c>
      <c r="X48">
        <v>0</v>
      </c>
      <c r="Y48">
        <v>127042</v>
      </c>
      <c r="Z48">
        <v>77.47</v>
      </c>
      <c r="AA48">
        <v>1403921.74</v>
      </c>
      <c r="AB48">
        <v>782439.74</v>
      </c>
      <c r="AC48">
        <v>0.2253</v>
      </c>
      <c r="AD48">
        <v>0.55730000000000002</v>
      </c>
      <c r="AE48">
        <v>43.17</v>
      </c>
    </row>
    <row r="49" spans="1:31" x14ac:dyDescent="0.25">
      <c r="A49">
        <v>41</v>
      </c>
      <c r="B49" t="s">
        <v>78</v>
      </c>
      <c r="C49" t="s">
        <v>86</v>
      </c>
      <c r="D49" t="s">
        <v>113</v>
      </c>
      <c r="E49" t="s">
        <v>173</v>
      </c>
      <c r="F49" t="s">
        <v>113</v>
      </c>
      <c r="H49" t="s">
        <v>174</v>
      </c>
      <c r="I49" t="s">
        <v>76</v>
      </c>
      <c r="J49" t="s">
        <v>175</v>
      </c>
      <c r="K49">
        <v>559</v>
      </c>
      <c r="L49">
        <v>559</v>
      </c>
      <c r="M49">
        <v>0</v>
      </c>
      <c r="N49">
        <v>559</v>
      </c>
      <c r="O49">
        <v>0</v>
      </c>
      <c r="P49">
        <v>767.59</v>
      </c>
      <c r="Q49">
        <v>808.60900000000004</v>
      </c>
      <c r="R49">
        <v>20000</v>
      </c>
      <c r="S49">
        <v>820380</v>
      </c>
      <c r="T49">
        <v>0</v>
      </c>
      <c r="U49">
        <v>140000</v>
      </c>
      <c r="V49">
        <v>680380</v>
      </c>
      <c r="W49">
        <v>0</v>
      </c>
      <c r="X49">
        <v>614300</v>
      </c>
      <c r="Y49">
        <v>614300</v>
      </c>
      <c r="Z49">
        <v>9.7100000000000009</v>
      </c>
      <c r="AA49">
        <v>3605941</v>
      </c>
      <c r="AB49">
        <v>3605941</v>
      </c>
      <c r="AC49">
        <v>0.90290000000000004</v>
      </c>
      <c r="AD49">
        <v>1</v>
      </c>
      <c r="AE49">
        <v>9.7100000000000009</v>
      </c>
    </row>
    <row r="50" spans="1:31" x14ac:dyDescent="0.25">
      <c r="A50">
        <v>42</v>
      </c>
      <c r="B50" t="s">
        <v>78</v>
      </c>
      <c r="C50" t="s">
        <v>86</v>
      </c>
      <c r="D50" t="s">
        <v>113</v>
      </c>
      <c r="E50" t="s">
        <v>173</v>
      </c>
      <c r="F50" t="s">
        <v>113</v>
      </c>
      <c r="H50" t="s">
        <v>176</v>
      </c>
      <c r="I50" t="s">
        <v>82</v>
      </c>
      <c r="J50" t="s">
        <v>177</v>
      </c>
      <c r="K50">
        <v>1545</v>
      </c>
      <c r="L50">
        <v>1545</v>
      </c>
      <c r="M50">
        <v>0</v>
      </c>
      <c r="N50">
        <v>0</v>
      </c>
      <c r="O50">
        <v>0</v>
      </c>
      <c r="P50">
        <v>702.12</v>
      </c>
      <c r="Q50">
        <v>743.55700000000002</v>
      </c>
      <c r="R50">
        <v>20000</v>
      </c>
      <c r="S50">
        <v>828740</v>
      </c>
      <c r="T50">
        <v>0</v>
      </c>
      <c r="U50">
        <v>0</v>
      </c>
      <c r="V50">
        <v>828740</v>
      </c>
      <c r="W50">
        <v>148265.51999999999</v>
      </c>
      <c r="X50">
        <v>0</v>
      </c>
      <c r="Y50">
        <v>148265.51999999999</v>
      </c>
      <c r="Z50">
        <v>82.11</v>
      </c>
      <c r="AA50">
        <v>1886045.22</v>
      </c>
      <c r="AB50">
        <v>1521974.89</v>
      </c>
      <c r="AC50">
        <v>0.1789</v>
      </c>
      <c r="AD50">
        <v>0.80700000000000005</v>
      </c>
      <c r="AE50">
        <v>66.260000000000005</v>
      </c>
    </row>
    <row r="51" spans="1:31" x14ac:dyDescent="0.25">
      <c r="A51">
        <v>43</v>
      </c>
      <c r="B51" t="s">
        <v>78</v>
      </c>
      <c r="C51" t="s">
        <v>86</v>
      </c>
      <c r="D51" t="s">
        <v>113</v>
      </c>
      <c r="E51" t="s">
        <v>173</v>
      </c>
      <c r="F51" t="s">
        <v>113</v>
      </c>
      <c r="H51" t="s">
        <v>178</v>
      </c>
      <c r="I51" t="s">
        <v>169</v>
      </c>
      <c r="J51" t="s">
        <v>179</v>
      </c>
      <c r="K51">
        <v>3</v>
      </c>
      <c r="L51">
        <v>3</v>
      </c>
      <c r="M51">
        <v>0</v>
      </c>
      <c r="N51">
        <v>0</v>
      </c>
      <c r="O51">
        <v>0</v>
      </c>
      <c r="P51">
        <v>461.25</v>
      </c>
      <c r="Q51">
        <v>464.71800000000002</v>
      </c>
      <c r="R51">
        <v>20000</v>
      </c>
      <c r="S51">
        <v>69360</v>
      </c>
      <c r="T51">
        <v>100000</v>
      </c>
      <c r="U51">
        <v>0</v>
      </c>
      <c r="V51">
        <v>169360</v>
      </c>
      <c r="W51">
        <v>154240</v>
      </c>
      <c r="X51">
        <v>0</v>
      </c>
      <c r="Y51">
        <v>154240</v>
      </c>
      <c r="Z51">
        <v>8.93</v>
      </c>
      <c r="AA51">
        <v>2033455</v>
      </c>
      <c r="AB51">
        <v>2385606</v>
      </c>
      <c r="AC51">
        <v>0.91069999999999995</v>
      </c>
      <c r="AD51">
        <v>1.1732</v>
      </c>
      <c r="AE51">
        <v>10.48</v>
      </c>
    </row>
    <row r="52" spans="1:31" x14ac:dyDescent="0.25">
      <c r="A52">
        <v>44</v>
      </c>
      <c r="B52" t="s">
        <v>78</v>
      </c>
      <c r="C52" t="s">
        <v>86</v>
      </c>
      <c r="D52" t="s">
        <v>113</v>
      </c>
      <c r="E52" t="s">
        <v>173</v>
      </c>
      <c r="F52" t="s">
        <v>113</v>
      </c>
      <c r="H52" t="s">
        <v>180</v>
      </c>
      <c r="I52" t="s">
        <v>76</v>
      </c>
      <c r="J52" t="s">
        <v>181</v>
      </c>
      <c r="K52">
        <v>251</v>
      </c>
      <c r="L52">
        <v>251</v>
      </c>
      <c r="M52">
        <v>0</v>
      </c>
      <c r="N52">
        <v>250</v>
      </c>
      <c r="O52">
        <v>0</v>
      </c>
      <c r="P52">
        <v>657.49</v>
      </c>
      <c r="Q52">
        <v>682.94299999999998</v>
      </c>
      <c r="R52">
        <v>20000</v>
      </c>
      <c r="S52">
        <v>509060</v>
      </c>
      <c r="T52">
        <v>0</v>
      </c>
      <c r="U52">
        <v>0</v>
      </c>
      <c r="V52">
        <v>509060</v>
      </c>
      <c r="W52">
        <v>15</v>
      </c>
      <c r="X52">
        <v>280700</v>
      </c>
      <c r="Y52">
        <v>280715</v>
      </c>
      <c r="Z52">
        <v>44.86</v>
      </c>
      <c r="AA52">
        <v>1648057</v>
      </c>
      <c r="AB52">
        <v>1647709</v>
      </c>
      <c r="AC52">
        <v>0.5514</v>
      </c>
      <c r="AD52">
        <v>0.99980000000000002</v>
      </c>
      <c r="AE52">
        <v>44.85</v>
      </c>
    </row>
    <row r="53" spans="1:31" x14ac:dyDescent="0.25">
      <c r="A53">
        <v>45</v>
      </c>
      <c r="B53" t="s">
        <v>78</v>
      </c>
      <c r="C53" t="s">
        <v>86</v>
      </c>
      <c r="D53" t="s">
        <v>113</v>
      </c>
      <c r="E53" t="s">
        <v>173</v>
      </c>
      <c r="F53" t="s">
        <v>113</v>
      </c>
      <c r="H53" t="s">
        <v>182</v>
      </c>
      <c r="I53" t="s">
        <v>82</v>
      </c>
      <c r="J53" t="s">
        <v>183</v>
      </c>
      <c r="K53">
        <v>1470</v>
      </c>
      <c r="L53">
        <v>1470</v>
      </c>
      <c r="M53">
        <v>0</v>
      </c>
      <c r="N53">
        <v>0</v>
      </c>
      <c r="O53">
        <v>0</v>
      </c>
      <c r="P53">
        <v>12516.7</v>
      </c>
      <c r="Q53">
        <v>12790.1</v>
      </c>
      <c r="R53">
        <v>2000</v>
      </c>
      <c r="S53">
        <v>546800</v>
      </c>
      <c r="T53">
        <v>0</v>
      </c>
      <c r="U53">
        <v>0</v>
      </c>
      <c r="V53">
        <v>546800</v>
      </c>
      <c r="W53">
        <v>340490.5</v>
      </c>
      <c r="X53">
        <v>0</v>
      </c>
      <c r="Y53">
        <v>340490.5</v>
      </c>
      <c r="Z53">
        <v>37.729999999999997</v>
      </c>
      <c r="AA53">
        <v>3638122.72</v>
      </c>
      <c r="AB53">
        <v>1591793.27</v>
      </c>
      <c r="AC53">
        <v>0.62270000000000003</v>
      </c>
      <c r="AD53">
        <v>0.4375</v>
      </c>
      <c r="AE53">
        <v>16.510000000000002</v>
      </c>
    </row>
    <row r="54" spans="1:31" x14ac:dyDescent="0.25">
      <c r="A54">
        <v>46</v>
      </c>
      <c r="B54" t="s">
        <v>78</v>
      </c>
      <c r="C54" t="s">
        <v>86</v>
      </c>
      <c r="D54" t="s">
        <v>113</v>
      </c>
      <c r="E54" t="s">
        <v>173</v>
      </c>
      <c r="F54" t="s">
        <v>113</v>
      </c>
      <c r="H54" t="s">
        <v>184</v>
      </c>
      <c r="I54" t="s">
        <v>82</v>
      </c>
      <c r="J54" t="s">
        <v>185</v>
      </c>
      <c r="K54">
        <v>2301</v>
      </c>
      <c r="L54">
        <v>2301</v>
      </c>
      <c r="M54">
        <v>0</v>
      </c>
      <c r="N54">
        <v>0</v>
      </c>
      <c r="O54">
        <v>0</v>
      </c>
      <c r="P54">
        <v>5285.03</v>
      </c>
      <c r="Q54">
        <v>5291.84</v>
      </c>
      <c r="R54">
        <v>20000</v>
      </c>
      <c r="S54">
        <v>136200</v>
      </c>
      <c r="T54">
        <v>0</v>
      </c>
      <c r="U54">
        <v>0</v>
      </c>
      <c r="V54">
        <v>136200</v>
      </c>
      <c r="W54">
        <v>111043</v>
      </c>
      <c r="X54">
        <v>0</v>
      </c>
      <c r="Y54">
        <v>111043</v>
      </c>
      <c r="Z54">
        <v>18.47</v>
      </c>
      <c r="AA54">
        <v>1267143.45</v>
      </c>
      <c r="AB54">
        <v>1159167.45</v>
      </c>
      <c r="AC54">
        <v>0.81530000000000002</v>
      </c>
      <c r="AD54">
        <v>0.91479999999999995</v>
      </c>
      <c r="AE54">
        <v>16.899999999999999</v>
      </c>
    </row>
    <row r="55" spans="1:31" x14ac:dyDescent="0.25">
      <c r="A55">
        <v>47</v>
      </c>
      <c r="B55" t="s">
        <v>78</v>
      </c>
      <c r="C55" t="s">
        <v>86</v>
      </c>
      <c r="D55" t="s">
        <v>113</v>
      </c>
      <c r="E55" t="s">
        <v>173</v>
      </c>
      <c r="F55" t="s">
        <v>113</v>
      </c>
      <c r="H55" t="s">
        <v>186</v>
      </c>
      <c r="I55" t="s">
        <v>169</v>
      </c>
      <c r="J55" t="s">
        <v>187</v>
      </c>
      <c r="K55">
        <v>19</v>
      </c>
      <c r="L55">
        <v>19</v>
      </c>
      <c r="M55">
        <v>0</v>
      </c>
      <c r="N55">
        <v>0</v>
      </c>
      <c r="O55">
        <v>0</v>
      </c>
      <c r="P55">
        <v>11690.2</v>
      </c>
      <c r="Q55">
        <v>11880.6</v>
      </c>
      <c r="R55">
        <v>2000</v>
      </c>
      <c r="S55">
        <v>380800</v>
      </c>
      <c r="T55">
        <v>0</v>
      </c>
      <c r="U55">
        <v>0</v>
      </c>
      <c r="V55">
        <v>380800</v>
      </c>
      <c r="W55">
        <v>280250</v>
      </c>
      <c r="X55">
        <v>0</v>
      </c>
      <c r="Y55">
        <v>280250</v>
      </c>
      <c r="Z55">
        <v>26.4</v>
      </c>
      <c r="AA55">
        <v>6712534</v>
      </c>
      <c r="AB55">
        <v>2572367</v>
      </c>
      <c r="AC55">
        <v>0.73599999999999999</v>
      </c>
      <c r="AD55">
        <v>0.38319999999999999</v>
      </c>
      <c r="AE55">
        <v>10.119999999999999</v>
      </c>
    </row>
    <row r="56" spans="1:31" x14ac:dyDescent="0.25">
      <c r="A56">
        <v>48</v>
      </c>
      <c r="B56" t="s">
        <v>78</v>
      </c>
      <c r="C56" t="s">
        <v>86</v>
      </c>
      <c r="D56" t="s">
        <v>113</v>
      </c>
      <c r="E56" t="s">
        <v>173</v>
      </c>
      <c r="F56" t="s">
        <v>113</v>
      </c>
      <c r="H56" t="s">
        <v>188</v>
      </c>
      <c r="I56" t="s">
        <v>76</v>
      </c>
      <c r="J56" t="s">
        <v>189</v>
      </c>
      <c r="K56">
        <v>514</v>
      </c>
      <c r="L56">
        <v>514</v>
      </c>
      <c r="M56">
        <v>0</v>
      </c>
      <c r="N56">
        <v>514</v>
      </c>
      <c r="O56">
        <v>0</v>
      </c>
      <c r="P56">
        <v>1051.5899999999999</v>
      </c>
      <c r="Q56">
        <v>1108.104</v>
      </c>
      <c r="R56">
        <v>20000</v>
      </c>
      <c r="S56">
        <v>1130280</v>
      </c>
      <c r="T56">
        <v>0</v>
      </c>
      <c r="U56">
        <v>0</v>
      </c>
      <c r="V56">
        <v>1130280</v>
      </c>
      <c r="W56">
        <v>0</v>
      </c>
      <c r="X56">
        <v>575200</v>
      </c>
      <c r="Y56">
        <v>575200</v>
      </c>
      <c r="Z56">
        <v>49.11</v>
      </c>
      <c r="AA56">
        <v>3376424</v>
      </c>
      <c r="AB56">
        <v>3376424</v>
      </c>
      <c r="AC56">
        <v>0.50890000000000002</v>
      </c>
      <c r="AD56">
        <v>1</v>
      </c>
      <c r="AE56">
        <v>49.11</v>
      </c>
    </row>
    <row r="57" spans="1:31" x14ac:dyDescent="0.25">
      <c r="A57">
        <v>49</v>
      </c>
      <c r="B57" t="s">
        <v>78</v>
      </c>
      <c r="C57" t="s">
        <v>86</v>
      </c>
      <c r="D57" t="s">
        <v>113</v>
      </c>
      <c r="E57" t="s">
        <v>173</v>
      </c>
      <c r="F57" t="s">
        <v>113</v>
      </c>
      <c r="H57" t="s">
        <v>190</v>
      </c>
      <c r="I57" t="s">
        <v>82</v>
      </c>
      <c r="J57" t="s">
        <v>191</v>
      </c>
      <c r="K57">
        <v>1837</v>
      </c>
      <c r="L57">
        <v>1837</v>
      </c>
      <c r="M57">
        <v>0</v>
      </c>
      <c r="N57">
        <v>0</v>
      </c>
      <c r="O57">
        <v>0</v>
      </c>
      <c r="P57">
        <v>618.27</v>
      </c>
      <c r="Q57">
        <v>653.69600000000003</v>
      </c>
      <c r="R57">
        <v>20000</v>
      </c>
      <c r="S57">
        <v>708520</v>
      </c>
      <c r="T57">
        <v>0</v>
      </c>
      <c r="U57">
        <v>0</v>
      </c>
      <c r="V57">
        <v>708520</v>
      </c>
      <c r="W57">
        <v>87511.5</v>
      </c>
      <c r="X57">
        <v>0</v>
      </c>
      <c r="Y57">
        <v>87511.5</v>
      </c>
      <c r="Z57">
        <v>87.65</v>
      </c>
      <c r="AA57">
        <v>1095913.72</v>
      </c>
      <c r="AB57">
        <v>657456.62</v>
      </c>
      <c r="AC57">
        <v>0.1235</v>
      </c>
      <c r="AD57">
        <v>0.59989999999999999</v>
      </c>
      <c r="AE57">
        <v>52.58</v>
      </c>
    </row>
    <row r="58" spans="1:31" x14ac:dyDescent="0.25">
      <c r="A58">
        <v>50</v>
      </c>
      <c r="B58" t="s">
        <v>78</v>
      </c>
      <c r="C58" t="s">
        <v>86</v>
      </c>
      <c r="D58" t="s">
        <v>113</v>
      </c>
      <c r="E58" t="s">
        <v>173</v>
      </c>
      <c r="F58" t="s">
        <v>113</v>
      </c>
      <c r="H58" t="s">
        <v>192</v>
      </c>
      <c r="I58" t="s">
        <v>76</v>
      </c>
      <c r="J58" t="s">
        <v>193</v>
      </c>
      <c r="K58">
        <v>375</v>
      </c>
      <c r="L58">
        <v>375</v>
      </c>
      <c r="M58">
        <v>0</v>
      </c>
      <c r="N58">
        <v>375</v>
      </c>
      <c r="O58">
        <v>0</v>
      </c>
      <c r="P58">
        <v>601.73</v>
      </c>
      <c r="Q58">
        <v>620.38300000000004</v>
      </c>
      <c r="R58">
        <v>20000</v>
      </c>
      <c r="S58">
        <v>373060</v>
      </c>
      <c r="T58">
        <v>37000</v>
      </c>
      <c r="U58">
        <v>0</v>
      </c>
      <c r="V58">
        <v>410060</v>
      </c>
      <c r="W58">
        <v>0</v>
      </c>
      <c r="X58">
        <v>371104.875</v>
      </c>
      <c r="Y58">
        <v>371104.875</v>
      </c>
      <c r="Z58">
        <v>9.5</v>
      </c>
      <c r="AA58">
        <v>2178384.7400000002</v>
      </c>
      <c r="AB58">
        <v>2178384.7400000002</v>
      </c>
      <c r="AC58">
        <v>0.90500000000000003</v>
      </c>
      <c r="AD58">
        <v>1</v>
      </c>
      <c r="AE58">
        <v>9.5</v>
      </c>
    </row>
    <row r="59" spans="1:31" x14ac:dyDescent="0.25">
      <c r="A59">
        <v>51</v>
      </c>
      <c r="B59" t="s">
        <v>78</v>
      </c>
      <c r="C59" t="s">
        <v>86</v>
      </c>
      <c r="D59" t="s">
        <v>113</v>
      </c>
      <c r="E59" t="s">
        <v>173</v>
      </c>
      <c r="F59" t="s">
        <v>113</v>
      </c>
      <c r="H59" t="s">
        <v>194</v>
      </c>
      <c r="I59" t="s">
        <v>76</v>
      </c>
      <c r="J59" t="s">
        <v>195</v>
      </c>
      <c r="K59">
        <v>366</v>
      </c>
      <c r="L59">
        <v>366</v>
      </c>
      <c r="M59">
        <v>0</v>
      </c>
      <c r="N59">
        <v>365</v>
      </c>
      <c r="O59">
        <v>0</v>
      </c>
      <c r="P59">
        <v>959.56</v>
      </c>
      <c r="Q59">
        <v>986.91200000000003</v>
      </c>
      <c r="R59">
        <v>20000</v>
      </c>
      <c r="S59">
        <v>547040</v>
      </c>
      <c r="T59">
        <v>0</v>
      </c>
      <c r="U59">
        <v>95000</v>
      </c>
      <c r="V59">
        <v>452040</v>
      </c>
      <c r="W59">
        <v>0</v>
      </c>
      <c r="X59">
        <v>408700</v>
      </c>
      <c r="Y59">
        <v>408700</v>
      </c>
      <c r="Z59">
        <v>9.59</v>
      </c>
      <c r="AA59">
        <v>2399206.3999999999</v>
      </c>
      <c r="AB59">
        <v>2399197.4</v>
      </c>
      <c r="AC59">
        <v>0.90410000000000001</v>
      </c>
      <c r="AD59">
        <v>1</v>
      </c>
      <c r="AE59">
        <v>9.59</v>
      </c>
    </row>
    <row r="60" spans="1:31" x14ac:dyDescent="0.25">
      <c r="A60">
        <v>52</v>
      </c>
      <c r="B60" t="s">
        <v>78</v>
      </c>
      <c r="C60" t="s">
        <v>86</v>
      </c>
      <c r="D60" t="s">
        <v>113</v>
      </c>
      <c r="E60" t="s">
        <v>173</v>
      </c>
      <c r="F60" t="s">
        <v>113</v>
      </c>
      <c r="H60" t="s">
        <v>196</v>
      </c>
      <c r="I60" t="s">
        <v>76</v>
      </c>
      <c r="J60" t="s">
        <v>197</v>
      </c>
      <c r="K60">
        <v>212</v>
      </c>
      <c r="L60">
        <v>212</v>
      </c>
      <c r="M60">
        <v>0</v>
      </c>
      <c r="N60">
        <v>212</v>
      </c>
      <c r="O60">
        <v>0</v>
      </c>
      <c r="P60">
        <v>3010.81</v>
      </c>
      <c r="Q60">
        <v>3202.17</v>
      </c>
      <c r="R60">
        <v>2000</v>
      </c>
      <c r="S60">
        <v>382720</v>
      </c>
      <c r="T60">
        <v>0</v>
      </c>
      <c r="U60">
        <v>0</v>
      </c>
      <c r="V60">
        <v>382720</v>
      </c>
      <c r="W60">
        <v>0</v>
      </c>
      <c r="X60">
        <v>237300</v>
      </c>
      <c r="Y60">
        <v>237300</v>
      </c>
      <c r="Z60">
        <v>38</v>
      </c>
      <c r="AA60">
        <v>1392951</v>
      </c>
      <c r="AB60">
        <v>1392951</v>
      </c>
      <c r="AC60">
        <v>0.62</v>
      </c>
      <c r="AD60">
        <v>1</v>
      </c>
      <c r="AE60">
        <v>38</v>
      </c>
    </row>
    <row r="61" spans="1:31" x14ac:dyDescent="0.25">
      <c r="A61">
        <v>53</v>
      </c>
      <c r="B61" t="s">
        <v>78</v>
      </c>
      <c r="C61" t="s">
        <v>86</v>
      </c>
      <c r="D61" t="s">
        <v>113</v>
      </c>
      <c r="E61" t="s">
        <v>198</v>
      </c>
      <c r="F61" t="s">
        <v>113</v>
      </c>
      <c r="H61" t="s">
        <v>199</v>
      </c>
      <c r="I61" t="s">
        <v>76</v>
      </c>
      <c r="J61" t="s">
        <v>200</v>
      </c>
      <c r="K61">
        <v>556</v>
      </c>
      <c r="L61">
        <v>556</v>
      </c>
      <c r="M61">
        <v>0</v>
      </c>
      <c r="N61">
        <v>553</v>
      </c>
      <c r="O61">
        <v>0</v>
      </c>
      <c r="P61">
        <v>815.43299999999999</v>
      </c>
      <c r="Q61">
        <v>836.51599999999996</v>
      </c>
      <c r="R61">
        <v>20000</v>
      </c>
      <c r="S61">
        <v>421660</v>
      </c>
      <c r="T61">
        <v>30000</v>
      </c>
      <c r="U61">
        <v>0</v>
      </c>
      <c r="V61">
        <v>451660</v>
      </c>
      <c r="W61">
        <v>78</v>
      </c>
      <c r="X61">
        <v>407688.34299999999</v>
      </c>
      <c r="Y61">
        <v>407766.34299999999</v>
      </c>
      <c r="Z61">
        <v>9.7200000000000006</v>
      </c>
      <c r="AA61">
        <v>2394200.23</v>
      </c>
      <c r="AB61">
        <v>2393778.23</v>
      </c>
      <c r="AC61">
        <v>0.90280000000000005</v>
      </c>
      <c r="AD61">
        <v>0.99980000000000002</v>
      </c>
      <c r="AE61">
        <v>9.7200000000000006</v>
      </c>
    </row>
    <row r="62" spans="1:31" x14ac:dyDescent="0.25">
      <c r="A62">
        <v>54</v>
      </c>
      <c r="B62" t="s">
        <v>78</v>
      </c>
      <c r="C62" t="s">
        <v>86</v>
      </c>
      <c r="D62" t="s">
        <v>113</v>
      </c>
      <c r="E62" t="s">
        <v>198</v>
      </c>
      <c r="F62" t="s">
        <v>113</v>
      </c>
      <c r="H62" t="s">
        <v>201</v>
      </c>
      <c r="I62" t="s">
        <v>76</v>
      </c>
      <c r="J62" t="s">
        <v>202</v>
      </c>
      <c r="K62">
        <v>646</v>
      </c>
      <c r="L62">
        <v>646</v>
      </c>
      <c r="M62">
        <v>0</v>
      </c>
      <c r="N62">
        <v>646</v>
      </c>
      <c r="O62">
        <v>0</v>
      </c>
      <c r="P62">
        <v>768.97400000000005</v>
      </c>
      <c r="Q62">
        <v>792.69500000000005</v>
      </c>
      <c r="R62">
        <v>20000</v>
      </c>
      <c r="S62">
        <v>474420</v>
      </c>
      <c r="T62">
        <v>30000</v>
      </c>
      <c r="U62">
        <v>0</v>
      </c>
      <c r="V62">
        <v>504420</v>
      </c>
      <c r="W62">
        <v>0</v>
      </c>
      <c r="X62">
        <v>456501.5</v>
      </c>
      <c r="Y62">
        <v>456501.5</v>
      </c>
      <c r="Z62">
        <v>9.5</v>
      </c>
      <c r="AA62">
        <v>2679665.5699999998</v>
      </c>
      <c r="AB62">
        <v>2679665.5699999998</v>
      </c>
      <c r="AC62">
        <v>0.90500000000000003</v>
      </c>
      <c r="AD62">
        <v>1</v>
      </c>
      <c r="AE62">
        <v>9.5</v>
      </c>
    </row>
    <row r="63" spans="1:31" x14ac:dyDescent="0.25">
      <c r="A63">
        <v>55</v>
      </c>
      <c r="B63" t="s">
        <v>78</v>
      </c>
      <c r="C63" t="s">
        <v>86</v>
      </c>
      <c r="D63" t="s">
        <v>113</v>
      </c>
      <c r="E63" t="s">
        <v>198</v>
      </c>
      <c r="F63" t="s">
        <v>113</v>
      </c>
      <c r="H63" t="s">
        <v>203</v>
      </c>
      <c r="I63" t="s">
        <v>76</v>
      </c>
      <c r="J63" t="s">
        <v>204</v>
      </c>
      <c r="K63">
        <v>442</v>
      </c>
      <c r="L63">
        <v>442</v>
      </c>
      <c r="M63">
        <v>0</v>
      </c>
      <c r="N63">
        <v>441</v>
      </c>
      <c r="O63">
        <v>0</v>
      </c>
      <c r="P63">
        <v>735.65</v>
      </c>
      <c r="Q63">
        <v>763.43600000000004</v>
      </c>
      <c r="R63">
        <v>20000</v>
      </c>
      <c r="S63">
        <v>555720</v>
      </c>
      <c r="T63">
        <v>0</v>
      </c>
      <c r="U63">
        <v>15000</v>
      </c>
      <c r="V63">
        <v>540720</v>
      </c>
      <c r="W63">
        <v>1</v>
      </c>
      <c r="X63">
        <v>488300</v>
      </c>
      <c r="Y63">
        <v>488301</v>
      </c>
      <c r="Z63">
        <v>9.69</v>
      </c>
      <c r="AA63">
        <v>2866457.65</v>
      </c>
      <c r="AB63">
        <v>2866447.65</v>
      </c>
      <c r="AC63">
        <v>0.90310000000000001</v>
      </c>
      <c r="AD63">
        <v>1</v>
      </c>
      <c r="AE63">
        <v>9.69</v>
      </c>
    </row>
    <row r="64" spans="1:31" x14ac:dyDescent="0.25">
      <c r="A64">
        <v>56</v>
      </c>
      <c r="B64" t="s">
        <v>78</v>
      </c>
      <c r="C64" t="s">
        <v>86</v>
      </c>
      <c r="D64" t="s">
        <v>113</v>
      </c>
      <c r="E64" t="s">
        <v>198</v>
      </c>
      <c r="F64" t="s">
        <v>113</v>
      </c>
      <c r="H64" t="s">
        <v>205</v>
      </c>
      <c r="I64" t="s">
        <v>82</v>
      </c>
      <c r="J64" t="s">
        <v>206</v>
      </c>
      <c r="K64">
        <v>1271</v>
      </c>
      <c r="L64">
        <v>1271</v>
      </c>
      <c r="M64">
        <v>0</v>
      </c>
      <c r="N64">
        <v>0</v>
      </c>
      <c r="O64">
        <v>0</v>
      </c>
      <c r="P64">
        <v>939.23</v>
      </c>
      <c r="Q64">
        <v>944.03599999999994</v>
      </c>
      <c r="R64">
        <v>20000</v>
      </c>
      <c r="S64">
        <v>96120</v>
      </c>
      <c r="T64">
        <v>0</v>
      </c>
      <c r="U64">
        <v>0</v>
      </c>
      <c r="V64">
        <v>96120</v>
      </c>
      <c r="W64">
        <v>80904</v>
      </c>
      <c r="X64">
        <v>0</v>
      </c>
      <c r="Y64">
        <v>80904</v>
      </c>
      <c r="Z64">
        <v>15.83</v>
      </c>
      <c r="AA64">
        <v>1019838.34</v>
      </c>
      <c r="AB64">
        <v>749333.6</v>
      </c>
      <c r="AC64">
        <v>0.8417</v>
      </c>
      <c r="AD64">
        <v>0.73480000000000001</v>
      </c>
      <c r="AE64">
        <v>11.63</v>
      </c>
    </row>
    <row r="65" spans="1:31" x14ac:dyDescent="0.25">
      <c r="A65">
        <v>57</v>
      </c>
      <c r="B65" t="s">
        <v>78</v>
      </c>
      <c r="C65" t="s">
        <v>86</v>
      </c>
      <c r="D65" t="s">
        <v>113</v>
      </c>
      <c r="E65" t="s">
        <v>198</v>
      </c>
      <c r="F65" t="s">
        <v>113</v>
      </c>
      <c r="H65" t="s">
        <v>207</v>
      </c>
      <c r="I65" t="s">
        <v>76</v>
      </c>
      <c r="J65" t="s">
        <v>208</v>
      </c>
      <c r="K65">
        <v>739</v>
      </c>
      <c r="L65">
        <v>739</v>
      </c>
      <c r="M65">
        <v>0</v>
      </c>
      <c r="N65">
        <v>738</v>
      </c>
      <c r="O65">
        <v>0</v>
      </c>
      <c r="P65">
        <v>942.99699999999996</v>
      </c>
      <c r="Q65">
        <v>971.13599999999997</v>
      </c>
      <c r="R65">
        <v>20000</v>
      </c>
      <c r="S65">
        <v>562780</v>
      </c>
      <c r="T65">
        <v>10000</v>
      </c>
      <c r="U65">
        <v>0</v>
      </c>
      <c r="V65">
        <v>572780</v>
      </c>
      <c r="W65">
        <v>1951</v>
      </c>
      <c r="X65">
        <v>519985.49400000001</v>
      </c>
      <c r="Y65">
        <v>521936.49400000001</v>
      </c>
      <c r="Z65">
        <v>8.8800000000000008</v>
      </c>
      <c r="AA65">
        <v>3068390.67</v>
      </c>
      <c r="AB65">
        <v>3062315.67</v>
      </c>
      <c r="AC65">
        <v>0.91120000000000001</v>
      </c>
      <c r="AD65">
        <v>0.998</v>
      </c>
      <c r="AE65">
        <v>8.86</v>
      </c>
    </row>
    <row r="66" spans="1:31" x14ac:dyDescent="0.25">
      <c r="A66">
        <v>58</v>
      </c>
      <c r="B66" t="s">
        <v>78</v>
      </c>
      <c r="C66" t="s">
        <v>86</v>
      </c>
      <c r="D66" t="s">
        <v>113</v>
      </c>
      <c r="E66" t="s">
        <v>198</v>
      </c>
      <c r="F66" t="s">
        <v>113</v>
      </c>
      <c r="H66" t="s">
        <v>209</v>
      </c>
      <c r="I66" t="s">
        <v>76</v>
      </c>
      <c r="J66" t="s">
        <v>210</v>
      </c>
      <c r="K66">
        <v>498</v>
      </c>
      <c r="L66">
        <v>498</v>
      </c>
      <c r="M66">
        <v>0</v>
      </c>
      <c r="N66">
        <v>498</v>
      </c>
      <c r="O66">
        <v>0</v>
      </c>
      <c r="P66">
        <v>746.096</v>
      </c>
      <c r="Q66">
        <v>757.04700000000003</v>
      </c>
      <c r="R66">
        <v>20000</v>
      </c>
      <c r="S66">
        <v>219020</v>
      </c>
      <c r="T66">
        <v>10000</v>
      </c>
      <c r="U66">
        <v>0</v>
      </c>
      <c r="V66">
        <v>229020</v>
      </c>
      <c r="W66">
        <v>0</v>
      </c>
      <c r="X66">
        <v>208958.302</v>
      </c>
      <c r="Y66">
        <v>208958.302</v>
      </c>
      <c r="Z66">
        <v>8.76</v>
      </c>
      <c r="AA66">
        <v>1226585.27</v>
      </c>
      <c r="AB66">
        <v>1226585.27</v>
      </c>
      <c r="AC66">
        <v>0.91239999999999999</v>
      </c>
      <c r="AD66">
        <v>1</v>
      </c>
      <c r="AE66">
        <v>8.76</v>
      </c>
    </row>
    <row r="67" spans="1:31" x14ac:dyDescent="0.25">
      <c r="A67">
        <v>59</v>
      </c>
      <c r="B67" t="s">
        <v>78</v>
      </c>
      <c r="C67" t="s">
        <v>86</v>
      </c>
      <c r="D67" t="s">
        <v>113</v>
      </c>
      <c r="E67" t="s">
        <v>198</v>
      </c>
      <c r="F67" t="s">
        <v>113</v>
      </c>
      <c r="H67" t="s">
        <v>211</v>
      </c>
      <c r="I67" t="s">
        <v>76</v>
      </c>
      <c r="J67" t="s">
        <v>212</v>
      </c>
      <c r="K67">
        <v>451</v>
      </c>
      <c r="L67">
        <v>451</v>
      </c>
      <c r="M67">
        <v>0</v>
      </c>
      <c r="N67">
        <v>450</v>
      </c>
      <c r="O67">
        <v>0</v>
      </c>
      <c r="P67">
        <v>865.21600000000001</v>
      </c>
      <c r="Q67">
        <v>891.399</v>
      </c>
      <c r="R67">
        <v>20000</v>
      </c>
      <c r="S67">
        <v>523660</v>
      </c>
      <c r="T67">
        <v>35000</v>
      </c>
      <c r="U67">
        <v>0</v>
      </c>
      <c r="V67">
        <v>558660</v>
      </c>
      <c r="W67">
        <v>0</v>
      </c>
      <c r="X67">
        <v>505586.15399999998</v>
      </c>
      <c r="Y67">
        <v>505586.15399999998</v>
      </c>
      <c r="Z67">
        <v>9.5</v>
      </c>
      <c r="AA67">
        <v>2967911.71</v>
      </c>
      <c r="AB67">
        <v>2967790.71</v>
      </c>
      <c r="AC67">
        <v>0.90500000000000003</v>
      </c>
      <c r="AD67">
        <v>1</v>
      </c>
      <c r="AE67">
        <v>9.5</v>
      </c>
    </row>
    <row r="68" spans="1:31" x14ac:dyDescent="0.25">
      <c r="A68">
        <v>60</v>
      </c>
      <c r="B68" t="s">
        <v>78</v>
      </c>
      <c r="C68" t="s">
        <v>86</v>
      </c>
      <c r="D68" t="s">
        <v>113</v>
      </c>
      <c r="E68" t="s">
        <v>198</v>
      </c>
      <c r="F68" t="s">
        <v>113</v>
      </c>
      <c r="H68" t="s">
        <v>213</v>
      </c>
      <c r="I68" t="s">
        <v>82</v>
      </c>
      <c r="J68" t="s">
        <v>214</v>
      </c>
      <c r="K68">
        <v>4576</v>
      </c>
      <c r="L68">
        <v>4576</v>
      </c>
      <c r="M68">
        <v>0</v>
      </c>
      <c r="N68">
        <v>1</v>
      </c>
      <c r="O68">
        <v>0</v>
      </c>
      <c r="P68">
        <v>1073.4490000000001</v>
      </c>
      <c r="Q68">
        <v>1109.4380000000001</v>
      </c>
      <c r="R68">
        <v>20000</v>
      </c>
      <c r="S68">
        <v>719780</v>
      </c>
      <c r="T68">
        <v>0</v>
      </c>
      <c r="U68">
        <v>0</v>
      </c>
      <c r="V68">
        <v>719780</v>
      </c>
      <c r="W68">
        <v>282382</v>
      </c>
      <c r="X68">
        <v>1225.5530000000001</v>
      </c>
      <c r="Y68">
        <v>283607.55300000001</v>
      </c>
      <c r="Z68">
        <v>60.6</v>
      </c>
      <c r="AA68">
        <v>2913943.11</v>
      </c>
      <c r="AB68">
        <v>2235106.21</v>
      </c>
      <c r="AC68">
        <v>0.39400000000000002</v>
      </c>
      <c r="AD68">
        <v>0.76700000000000002</v>
      </c>
      <c r="AE68">
        <v>46.48</v>
      </c>
    </row>
    <row r="69" spans="1:31" x14ac:dyDescent="0.25">
      <c r="A69">
        <v>61</v>
      </c>
      <c r="B69" t="s">
        <v>78</v>
      </c>
      <c r="C69" t="s">
        <v>86</v>
      </c>
      <c r="D69" t="s">
        <v>113</v>
      </c>
      <c r="E69" t="s">
        <v>198</v>
      </c>
      <c r="F69" t="s">
        <v>113</v>
      </c>
      <c r="H69" t="s">
        <v>215</v>
      </c>
      <c r="I69" t="s">
        <v>76</v>
      </c>
      <c r="J69" t="s">
        <v>216</v>
      </c>
      <c r="K69">
        <v>540</v>
      </c>
      <c r="L69">
        <v>540</v>
      </c>
      <c r="M69">
        <v>0</v>
      </c>
      <c r="N69">
        <v>540</v>
      </c>
      <c r="O69">
        <v>0</v>
      </c>
      <c r="P69">
        <v>909.32100000000003</v>
      </c>
      <c r="Q69">
        <v>939.56100000000004</v>
      </c>
      <c r="R69">
        <v>20000</v>
      </c>
      <c r="S69">
        <v>604800</v>
      </c>
      <c r="T69">
        <v>0</v>
      </c>
      <c r="U69">
        <v>0</v>
      </c>
      <c r="V69">
        <v>604800</v>
      </c>
      <c r="W69">
        <v>0</v>
      </c>
      <c r="X69">
        <v>547343.02500000002</v>
      </c>
      <c r="Y69">
        <v>547343.02500000002</v>
      </c>
      <c r="Z69">
        <v>9.5</v>
      </c>
      <c r="AA69">
        <v>3212902.28</v>
      </c>
      <c r="AB69">
        <v>3212902.28</v>
      </c>
      <c r="AC69">
        <v>0.90500000000000003</v>
      </c>
      <c r="AD69">
        <v>1</v>
      </c>
      <c r="AE69">
        <v>9.5</v>
      </c>
    </row>
    <row r="70" spans="1:31" x14ac:dyDescent="0.25">
      <c r="A70">
        <v>62</v>
      </c>
      <c r="B70" t="s">
        <v>78</v>
      </c>
      <c r="C70" t="s">
        <v>86</v>
      </c>
      <c r="D70" t="s">
        <v>113</v>
      </c>
      <c r="E70" t="s">
        <v>198</v>
      </c>
      <c r="F70" t="s">
        <v>113</v>
      </c>
      <c r="H70" t="s">
        <v>217</v>
      </c>
      <c r="I70" t="s">
        <v>76</v>
      </c>
      <c r="J70" t="s">
        <v>218</v>
      </c>
      <c r="K70">
        <v>359</v>
      </c>
      <c r="L70">
        <v>359</v>
      </c>
      <c r="M70">
        <v>0</v>
      </c>
      <c r="N70">
        <v>359</v>
      </c>
      <c r="O70">
        <v>0</v>
      </c>
      <c r="P70">
        <v>732.98500000000001</v>
      </c>
      <c r="Q70">
        <v>761.18600000000004</v>
      </c>
      <c r="R70">
        <v>20000</v>
      </c>
      <c r="S70">
        <v>564020</v>
      </c>
      <c r="T70">
        <v>30000</v>
      </c>
      <c r="U70">
        <v>0</v>
      </c>
      <c r="V70">
        <v>594020</v>
      </c>
      <c r="W70">
        <v>0</v>
      </c>
      <c r="X70">
        <v>528100</v>
      </c>
      <c r="Y70">
        <v>528100</v>
      </c>
      <c r="Z70">
        <v>11.1</v>
      </c>
      <c r="AA70">
        <v>3099947</v>
      </c>
      <c r="AB70">
        <v>3099947</v>
      </c>
      <c r="AC70">
        <v>0.88900000000000001</v>
      </c>
      <c r="AD70">
        <v>1</v>
      </c>
      <c r="AE70">
        <v>11.1</v>
      </c>
    </row>
    <row r="71" spans="1:31" x14ac:dyDescent="0.25">
      <c r="A71">
        <v>63</v>
      </c>
      <c r="B71" t="s">
        <v>78</v>
      </c>
      <c r="C71" t="s">
        <v>86</v>
      </c>
      <c r="D71" t="s">
        <v>113</v>
      </c>
      <c r="E71" t="s">
        <v>198</v>
      </c>
      <c r="F71" t="s">
        <v>113</v>
      </c>
      <c r="H71" t="s">
        <v>219</v>
      </c>
      <c r="I71" t="s">
        <v>82</v>
      </c>
      <c r="J71" t="s">
        <v>220</v>
      </c>
      <c r="K71">
        <v>2179</v>
      </c>
      <c r="L71">
        <v>2179</v>
      </c>
      <c r="M71">
        <v>0</v>
      </c>
      <c r="N71">
        <v>0</v>
      </c>
      <c r="O71">
        <v>0</v>
      </c>
      <c r="P71">
        <v>17744.7</v>
      </c>
      <c r="Q71">
        <v>17988.099999999999</v>
      </c>
      <c r="R71">
        <v>2000</v>
      </c>
      <c r="S71">
        <v>486800</v>
      </c>
      <c r="T71">
        <v>0</v>
      </c>
      <c r="U71">
        <v>0</v>
      </c>
      <c r="V71">
        <v>486800</v>
      </c>
      <c r="W71">
        <v>158209.20000000001</v>
      </c>
      <c r="X71">
        <v>0</v>
      </c>
      <c r="Y71">
        <v>158209.20000000001</v>
      </c>
      <c r="Z71">
        <v>67.5</v>
      </c>
      <c r="AA71">
        <v>1669373.37</v>
      </c>
      <c r="AB71">
        <v>1216514.07</v>
      </c>
      <c r="AC71">
        <v>0.32500000000000001</v>
      </c>
      <c r="AD71">
        <v>0.72870000000000001</v>
      </c>
      <c r="AE71">
        <v>49.19</v>
      </c>
    </row>
    <row r="72" spans="1:31" x14ac:dyDescent="0.25">
      <c r="A72">
        <v>64</v>
      </c>
      <c r="B72" t="s">
        <v>78</v>
      </c>
      <c r="C72" t="s">
        <v>86</v>
      </c>
      <c r="D72" t="s">
        <v>113</v>
      </c>
      <c r="E72" t="s">
        <v>198</v>
      </c>
      <c r="F72" t="s">
        <v>113</v>
      </c>
      <c r="H72" t="s">
        <v>221</v>
      </c>
      <c r="I72" t="s">
        <v>82</v>
      </c>
      <c r="J72" t="s">
        <v>222</v>
      </c>
      <c r="K72">
        <v>4626</v>
      </c>
      <c r="L72">
        <v>4626</v>
      </c>
      <c r="M72">
        <v>0</v>
      </c>
      <c r="N72">
        <v>0</v>
      </c>
      <c r="O72">
        <v>0</v>
      </c>
      <c r="P72">
        <v>18325.099999999999</v>
      </c>
      <c r="Q72">
        <v>18828.599999999999</v>
      </c>
      <c r="R72">
        <v>1000</v>
      </c>
      <c r="S72">
        <v>503500</v>
      </c>
      <c r="T72">
        <v>0</v>
      </c>
      <c r="U72">
        <v>10000</v>
      </c>
      <c r="V72">
        <v>493500</v>
      </c>
      <c r="W72">
        <v>447165</v>
      </c>
      <c r="X72">
        <v>0</v>
      </c>
      <c r="Y72">
        <v>447165</v>
      </c>
      <c r="Z72">
        <v>9.39</v>
      </c>
      <c r="AA72">
        <v>5090678.51</v>
      </c>
      <c r="AB72">
        <v>3548533.2</v>
      </c>
      <c r="AC72">
        <v>0.90610000000000002</v>
      </c>
      <c r="AD72">
        <v>0.69710000000000005</v>
      </c>
      <c r="AE72">
        <v>6.55</v>
      </c>
    </row>
    <row r="73" spans="1:31" x14ac:dyDescent="0.25">
      <c r="A73">
        <v>65</v>
      </c>
      <c r="B73" t="s">
        <v>78</v>
      </c>
      <c r="C73" t="s">
        <v>86</v>
      </c>
      <c r="D73" t="s">
        <v>113</v>
      </c>
      <c r="E73" t="s">
        <v>198</v>
      </c>
      <c r="F73" t="s">
        <v>113</v>
      </c>
      <c r="H73" t="s">
        <v>223</v>
      </c>
      <c r="I73" t="s">
        <v>76</v>
      </c>
      <c r="J73" t="s">
        <v>224</v>
      </c>
      <c r="K73">
        <v>335</v>
      </c>
      <c r="L73">
        <v>335</v>
      </c>
      <c r="M73">
        <v>0</v>
      </c>
      <c r="N73">
        <v>334</v>
      </c>
      <c r="O73">
        <v>0</v>
      </c>
      <c r="P73">
        <v>5096.8999999999996</v>
      </c>
      <c r="Q73">
        <v>5503.1</v>
      </c>
      <c r="R73">
        <v>1000</v>
      </c>
      <c r="S73">
        <v>406200</v>
      </c>
      <c r="T73">
        <v>0</v>
      </c>
      <c r="U73">
        <v>10000</v>
      </c>
      <c r="V73">
        <v>396200</v>
      </c>
      <c r="W73">
        <v>83</v>
      </c>
      <c r="X73">
        <v>356800</v>
      </c>
      <c r="Y73">
        <v>356883</v>
      </c>
      <c r="Z73">
        <v>9.92</v>
      </c>
      <c r="AA73">
        <v>2095094.03</v>
      </c>
      <c r="AB73">
        <v>2095088.03</v>
      </c>
      <c r="AC73">
        <v>0.90080000000000005</v>
      </c>
      <c r="AD73">
        <v>1</v>
      </c>
      <c r="AE73">
        <v>9.92</v>
      </c>
    </row>
    <row r="74" spans="1:31" x14ac:dyDescent="0.25">
      <c r="A74">
        <v>66</v>
      </c>
      <c r="B74" t="s">
        <v>78</v>
      </c>
      <c r="C74" t="s">
        <v>86</v>
      </c>
      <c r="D74" t="s">
        <v>113</v>
      </c>
      <c r="E74" t="s">
        <v>198</v>
      </c>
      <c r="F74" t="s">
        <v>113</v>
      </c>
      <c r="H74" t="s">
        <v>225</v>
      </c>
      <c r="I74" t="s">
        <v>76</v>
      </c>
      <c r="J74" t="s">
        <v>226</v>
      </c>
      <c r="K74">
        <v>212</v>
      </c>
      <c r="L74">
        <v>212</v>
      </c>
      <c r="M74">
        <v>0</v>
      </c>
      <c r="N74">
        <v>212</v>
      </c>
      <c r="O74">
        <v>0</v>
      </c>
      <c r="P74">
        <v>5471.4</v>
      </c>
      <c r="Q74">
        <v>5909.2</v>
      </c>
      <c r="R74">
        <v>1000</v>
      </c>
      <c r="S74">
        <v>437800</v>
      </c>
      <c r="T74">
        <v>0</v>
      </c>
      <c r="U74">
        <v>0</v>
      </c>
      <c r="V74">
        <v>437800</v>
      </c>
      <c r="W74">
        <v>0</v>
      </c>
      <c r="X74">
        <v>250300</v>
      </c>
      <c r="Y74">
        <v>250300</v>
      </c>
      <c r="Z74">
        <v>42.83</v>
      </c>
      <c r="AA74">
        <v>1469261</v>
      </c>
      <c r="AB74">
        <v>1469261</v>
      </c>
      <c r="AC74">
        <v>0.57169999999999999</v>
      </c>
      <c r="AD74">
        <v>1</v>
      </c>
      <c r="AE74">
        <v>42.83</v>
      </c>
    </row>
    <row r="75" spans="1:31" x14ac:dyDescent="0.25">
      <c r="A75">
        <v>67</v>
      </c>
      <c r="B75" t="s">
        <v>78</v>
      </c>
      <c r="C75" t="s">
        <v>86</v>
      </c>
      <c r="D75" t="s">
        <v>113</v>
      </c>
      <c r="E75" t="s">
        <v>198</v>
      </c>
      <c r="F75" t="s">
        <v>113</v>
      </c>
      <c r="H75" t="s">
        <v>227</v>
      </c>
      <c r="I75" t="s">
        <v>76</v>
      </c>
      <c r="J75" t="s">
        <v>228</v>
      </c>
      <c r="K75">
        <v>268</v>
      </c>
      <c r="L75">
        <v>268</v>
      </c>
      <c r="M75">
        <v>0</v>
      </c>
      <c r="N75">
        <v>268</v>
      </c>
      <c r="O75">
        <v>0</v>
      </c>
      <c r="P75">
        <v>6246.6</v>
      </c>
      <c r="Q75">
        <v>6780.9</v>
      </c>
      <c r="R75">
        <v>1000</v>
      </c>
      <c r="S75">
        <v>534300</v>
      </c>
      <c r="T75">
        <v>0</v>
      </c>
      <c r="U75">
        <v>0</v>
      </c>
      <c r="V75">
        <v>534300</v>
      </c>
      <c r="W75">
        <v>0</v>
      </c>
      <c r="X75">
        <v>344100</v>
      </c>
      <c r="Y75">
        <v>344100</v>
      </c>
      <c r="Z75">
        <v>35.6</v>
      </c>
      <c r="AA75">
        <v>2019867</v>
      </c>
      <c r="AB75">
        <v>2019867</v>
      </c>
      <c r="AC75">
        <v>0.64400000000000002</v>
      </c>
      <c r="AD75">
        <v>1</v>
      </c>
      <c r="AE75">
        <v>35.6</v>
      </c>
    </row>
    <row r="76" spans="1:31" x14ac:dyDescent="0.25">
      <c r="A76">
        <v>68</v>
      </c>
      <c r="B76" t="s">
        <v>78</v>
      </c>
      <c r="C76" t="s">
        <v>86</v>
      </c>
      <c r="D76" t="s">
        <v>113</v>
      </c>
      <c r="E76" t="s">
        <v>114</v>
      </c>
      <c r="F76" t="s">
        <v>113</v>
      </c>
      <c r="H76" t="s">
        <v>229</v>
      </c>
      <c r="I76" t="s">
        <v>76</v>
      </c>
      <c r="J76" t="s">
        <v>230</v>
      </c>
      <c r="K76">
        <v>620</v>
      </c>
      <c r="L76">
        <v>620</v>
      </c>
      <c r="M76">
        <v>0</v>
      </c>
      <c r="N76">
        <v>620</v>
      </c>
      <c r="O76">
        <v>0</v>
      </c>
      <c r="P76">
        <v>727.63499999999999</v>
      </c>
      <c r="Q76">
        <v>754.69500000000005</v>
      </c>
      <c r="R76">
        <v>20000</v>
      </c>
      <c r="S76">
        <v>541200</v>
      </c>
      <c r="T76">
        <v>30000</v>
      </c>
      <c r="U76">
        <v>0</v>
      </c>
      <c r="V76">
        <v>571200</v>
      </c>
      <c r="W76">
        <v>0</v>
      </c>
      <c r="X76">
        <v>516937.58199999999</v>
      </c>
      <c r="Y76">
        <v>516937.58199999999</v>
      </c>
      <c r="Z76">
        <v>9.5</v>
      </c>
      <c r="AA76">
        <v>3034424.2</v>
      </c>
      <c r="AB76">
        <v>3034424.2</v>
      </c>
      <c r="AC76">
        <v>0.90500000000000003</v>
      </c>
      <c r="AD76">
        <v>1</v>
      </c>
      <c r="AE76">
        <v>9.5</v>
      </c>
    </row>
    <row r="77" spans="1:31" x14ac:dyDescent="0.25">
      <c r="A77">
        <v>69</v>
      </c>
      <c r="B77" t="s">
        <v>78</v>
      </c>
      <c r="C77" t="s">
        <v>86</v>
      </c>
      <c r="D77" t="s">
        <v>113</v>
      </c>
      <c r="E77" t="s">
        <v>114</v>
      </c>
      <c r="F77" t="s">
        <v>113</v>
      </c>
      <c r="H77" t="s">
        <v>231</v>
      </c>
      <c r="I77" t="s">
        <v>76</v>
      </c>
      <c r="J77" t="s">
        <v>232</v>
      </c>
      <c r="K77">
        <v>294</v>
      </c>
      <c r="L77">
        <v>294</v>
      </c>
      <c r="M77">
        <v>0</v>
      </c>
      <c r="N77">
        <v>294</v>
      </c>
      <c r="O77">
        <v>0</v>
      </c>
      <c r="P77">
        <v>343.67599999999999</v>
      </c>
      <c r="Q77">
        <v>366.58300000000003</v>
      </c>
      <c r="R77">
        <v>20000</v>
      </c>
      <c r="S77">
        <v>458140</v>
      </c>
      <c r="T77">
        <v>0</v>
      </c>
      <c r="U77">
        <v>95000</v>
      </c>
      <c r="V77">
        <v>363140</v>
      </c>
      <c r="W77">
        <v>0</v>
      </c>
      <c r="X77">
        <v>328641.45600000001</v>
      </c>
      <c r="Y77">
        <v>328641.45600000001</v>
      </c>
      <c r="Z77">
        <v>9.5</v>
      </c>
      <c r="AA77">
        <v>1929124.52</v>
      </c>
      <c r="AB77">
        <v>1929124.52</v>
      </c>
      <c r="AC77">
        <v>0.90500000000000003</v>
      </c>
      <c r="AD77">
        <v>1</v>
      </c>
      <c r="AE77">
        <v>9.5</v>
      </c>
    </row>
    <row r="78" spans="1:31" x14ac:dyDescent="0.25">
      <c r="A78">
        <v>70</v>
      </c>
      <c r="B78" t="s">
        <v>78</v>
      </c>
      <c r="C78" t="s">
        <v>86</v>
      </c>
      <c r="D78" t="s">
        <v>113</v>
      </c>
      <c r="E78" t="s">
        <v>114</v>
      </c>
      <c r="F78" t="s">
        <v>113</v>
      </c>
      <c r="H78" t="s">
        <v>233</v>
      </c>
      <c r="I78" t="s">
        <v>76</v>
      </c>
      <c r="J78" t="s">
        <v>234</v>
      </c>
      <c r="K78">
        <v>467</v>
      </c>
      <c r="L78">
        <v>467</v>
      </c>
      <c r="M78">
        <v>0</v>
      </c>
      <c r="N78">
        <v>467</v>
      </c>
      <c r="O78">
        <v>0</v>
      </c>
      <c r="P78">
        <v>687.4</v>
      </c>
      <c r="Q78">
        <v>738.02</v>
      </c>
      <c r="R78">
        <v>20000</v>
      </c>
      <c r="S78">
        <v>1012400</v>
      </c>
      <c r="T78">
        <v>0</v>
      </c>
      <c r="U78">
        <v>0</v>
      </c>
      <c r="V78">
        <v>1012400</v>
      </c>
      <c r="W78">
        <v>0</v>
      </c>
      <c r="X78">
        <v>520400</v>
      </c>
      <c r="Y78">
        <v>520400</v>
      </c>
      <c r="Z78">
        <v>48.6</v>
      </c>
      <c r="AA78">
        <v>3054748</v>
      </c>
      <c r="AB78">
        <v>3054748</v>
      </c>
      <c r="AC78">
        <v>0.51400000000000001</v>
      </c>
      <c r="AD78">
        <v>1</v>
      </c>
      <c r="AE78">
        <v>48.6</v>
      </c>
    </row>
    <row r="79" spans="1:31" x14ac:dyDescent="0.25">
      <c r="A79">
        <v>71</v>
      </c>
      <c r="B79" t="s">
        <v>78</v>
      </c>
      <c r="C79" t="s">
        <v>86</v>
      </c>
      <c r="D79" t="s">
        <v>113</v>
      </c>
      <c r="E79" t="s">
        <v>114</v>
      </c>
      <c r="F79" t="s">
        <v>113</v>
      </c>
      <c r="H79" t="s">
        <v>235</v>
      </c>
      <c r="I79" t="s">
        <v>76</v>
      </c>
      <c r="J79" t="s">
        <v>236</v>
      </c>
      <c r="K79">
        <v>358</v>
      </c>
      <c r="L79">
        <v>358</v>
      </c>
      <c r="M79">
        <v>0</v>
      </c>
      <c r="N79">
        <v>354</v>
      </c>
      <c r="O79">
        <v>0</v>
      </c>
      <c r="P79">
        <v>486.11</v>
      </c>
      <c r="Q79">
        <v>513.55700000000002</v>
      </c>
      <c r="R79">
        <v>20000</v>
      </c>
      <c r="S79">
        <v>548940</v>
      </c>
      <c r="T79">
        <v>35000</v>
      </c>
      <c r="U79">
        <v>0</v>
      </c>
      <c r="V79">
        <v>583940</v>
      </c>
      <c r="W79">
        <v>6302</v>
      </c>
      <c r="X79">
        <v>521082.15</v>
      </c>
      <c r="Y79">
        <v>527384.15</v>
      </c>
      <c r="Z79">
        <v>9.69</v>
      </c>
      <c r="AA79">
        <v>3108776.73</v>
      </c>
      <c r="AB79">
        <v>3416341.73</v>
      </c>
      <c r="AC79">
        <v>0.90310000000000001</v>
      </c>
      <c r="AD79">
        <v>1.0989</v>
      </c>
      <c r="AE79">
        <v>10.65</v>
      </c>
    </row>
    <row r="80" spans="1:31" x14ac:dyDescent="0.25">
      <c r="A80">
        <v>72</v>
      </c>
      <c r="B80" t="s">
        <v>78</v>
      </c>
      <c r="C80" t="s">
        <v>86</v>
      </c>
      <c r="D80" t="s">
        <v>113</v>
      </c>
      <c r="E80" t="s">
        <v>114</v>
      </c>
      <c r="F80" t="s">
        <v>113</v>
      </c>
      <c r="H80" t="s">
        <v>237</v>
      </c>
      <c r="I80" t="s">
        <v>76</v>
      </c>
      <c r="J80" t="s">
        <v>238</v>
      </c>
      <c r="K80">
        <v>487</v>
      </c>
      <c r="L80">
        <v>487</v>
      </c>
      <c r="M80">
        <v>0</v>
      </c>
      <c r="N80">
        <v>487</v>
      </c>
      <c r="O80">
        <v>0</v>
      </c>
      <c r="P80">
        <v>508.55700000000002</v>
      </c>
      <c r="Q80">
        <v>533.71600000000001</v>
      </c>
      <c r="R80">
        <v>20000</v>
      </c>
      <c r="S80">
        <v>503180</v>
      </c>
      <c r="T80">
        <v>15000</v>
      </c>
      <c r="U80">
        <v>0</v>
      </c>
      <c r="V80">
        <v>518180</v>
      </c>
      <c r="W80">
        <v>0</v>
      </c>
      <c r="X80">
        <v>468952.98300000001</v>
      </c>
      <c r="Y80">
        <v>468952.98300000001</v>
      </c>
      <c r="Z80">
        <v>9.5</v>
      </c>
      <c r="AA80">
        <v>2752755.03</v>
      </c>
      <c r="AB80">
        <v>2752755.03</v>
      </c>
      <c r="AC80">
        <v>0.90500000000000003</v>
      </c>
      <c r="AD80">
        <v>1</v>
      </c>
      <c r="AE80">
        <v>9.5</v>
      </c>
    </row>
    <row r="81" spans="1:31" x14ac:dyDescent="0.25">
      <c r="A81">
        <v>73</v>
      </c>
      <c r="B81" t="s">
        <v>78</v>
      </c>
      <c r="C81" t="s">
        <v>86</v>
      </c>
      <c r="D81" t="s">
        <v>113</v>
      </c>
      <c r="E81" t="s">
        <v>114</v>
      </c>
      <c r="F81" t="s">
        <v>113</v>
      </c>
      <c r="H81" t="s">
        <v>239</v>
      </c>
      <c r="I81" t="s">
        <v>76</v>
      </c>
      <c r="J81" t="s">
        <v>240</v>
      </c>
      <c r="K81">
        <v>509</v>
      </c>
      <c r="L81">
        <v>509</v>
      </c>
      <c r="M81">
        <v>0</v>
      </c>
      <c r="N81">
        <v>509</v>
      </c>
      <c r="O81">
        <v>0</v>
      </c>
      <c r="P81">
        <v>530.03800000000001</v>
      </c>
      <c r="Q81">
        <v>554.48699999999997</v>
      </c>
      <c r="R81">
        <v>20000</v>
      </c>
      <c r="S81">
        <v>488980</v>
      </c>
      <c r="T81">
        <v>0</v>
      </c>
      <c r="U81">
        <v>0</v>
      </c>
      <c r="V81">
        <v>488980</v>
      </c>
      <c r="W81">
        <v>0</v>
      </c>
      <c r="X81">
        <v>442527.33</v>
      </c>
      <c r="Y81">
        <v>442527.33</v>
      </c>
      <c r="Z81">
        <v>9.5</v>
      </c>
      <c r="AA81">
        <v>2597634.7999999998</v>
      </c>
      <c r="AB81">
        <v>2597634.7999999998</v>
      </c>
      <c r="AC81">
        <v>0.90500000000000003</v>
      </c>
      <c r="AD81">
        <v>1</v>
      </c>
      <c r="AE81">
        <v>9.5</v>
      </c>
    </row>
    <row r="82" spans="1:31" x14ac:dyDescent="0.25">
      <c r="A82">
        <v>74</v>
      </c>
      <c r="B82" t="s">
        <v>78</v>
      </c>
      <c r="C82" t="s">
        <v>86</v>
      </c>
      <c r="D82" t="s">
        <v>113</v>
      </c>
      <c r="E82" t="s">
        <v>114</v>
      </c>
      <c r="F82" t="s">
        <v>113</v>
      </c>
      <c r="H82" t="s">
        <v>241</v>
      </c>
      <c r="I82" t="s">
        <v>76</v>
      </c>
      <c r="J82" t="s">
        <v>242</v>
      </c>
      <c r="K82">
        <v>337</v>
      </c>
      <c r="L82">
        <v>337</v>
      </c>
      <c r="M82">
        <v>0</v>
      </c>
      <c r="N82">
        <v>337</v>
      </c>
      <c r="O82">
        <v>0</v>
      </c>
      <c r="P82">
        <v>597.66399999999999</v>
      </c>
      <c r="Q82">
        <v>619.85599999999999</v>
      </c>
      <c r="R82">
        <v>20000</v>
      </c>
      <c r="S82">
        <v>443840</v>
      </c>
      <c r="T82">
        <v>0</v>
      </c>
      <c r="U82">
        <v>15000</v>
      </c>
      <c r="V82">
        <v>428840</v>
      </c>
      <c r="W82">
        <v>0</v>
      </c>
      <c r="X82">
        <v>386000</v>
      </c>
      <c r="Y82">
        <v>386000</v>
      </c>
      <c r="Z82">
        <v>9.99</v>
      </c>
      <c r="AA82">
        <v>2265820</v>
      </c>
      <c r="AB82">
        <v>2265820</v>
      </c>
      <c r="AC82">
        <v>0.90010000000000001</v>
      </c>
      <c r="AD82">
        <v>1</v>
      </c>
      <c r="AE82">
        <v>9.99</v>
      </c>
    </row>
    <row r="83" spans="1:31" x14ac:dyDescent="0.25">
      <c r="A83">
        <v>75</v>
      </c>
      <c r="B83" t="s">
        <v>78</v>
      </c>
      <c r="C83" t="s">
        <v>86</v>
      </c>
      <c r="D83" t="s">
        <v>113</v>
      </c>
      <c r="E83" t="s">
        <v>114</v>
      </c>
      <c r="F83" t="s">
        <v>113</v>
      </c>
      <c r="H83" t="s">
        <v>243</v>
      </c>
      <c r="I83" t="s">
        <v>76</v>
      </c>
      <c r="J83" t="s">
        <v>244</v>
      </c>
      <c r="K83">
        <v>461</v>
      </c>
      <c r="L83">
        <v>461</v>
      </c>
      <c r="M83">
        <v>0</v>
      </c>
      <c r="N83">
        <v>461</v>
      </c>
      <c r="O83">
        <v>0</v>
      </c>
      <c r="P83">
        <v>401.738</v>
      </c>
      <c r="Q83">
        <v>422.22</v>
      </c>
      <c r="R83">
        <v>20000</v>
      </c>
      <c r="S83">
        <v>409640</v>
      </c>
      <c r="T83">
        <v>0</v>
      </c>
      <c r="U83">
        <v>0</v>
      </c>
      <c r="V83">
        <v>409640</v>
      </c>
      <c r="W83">
        <v>0</v>
      </c>
      <c r="X83">
        <v>370723.66499999998</v>
      </c>
      <c r="Y83">
        <v>370723.66499999998</v>
      </c>
      <c r="Z83">
        <v>9.5</v>
      </c>
      <c r="AA83">
        <v>2176148.71</v>
      </c>
      <c r="AB83">
        <v>2176148.71</v>
      </c>
      <c r="AC83">
        <v>0.90500000000000003</v>
      </c>
      <c r="AD83">
        <v>1</v>
      </c>
      <c r="AE83">
        <v>9.5</v>
      </c>
    </row>
    <row r="84" spans="1:31" x14ac:dyDescent="0.25">
      <c r="A84">
        <v>76</v>
      </c>
      <c r="B84" t="s">
        <v>78</v>
      </c>
      <c r="C84" t="s">
        <v>86</v>
      </c>
      <c r="D84" t="s">
        <v>113</v>
      </c>
      <c r="E84" t="s">
        <v>114</v>
      </c>
      <c r="F84" t="s">
        <v>113</v>
      </c>
      <c r="H84" t="s">
        <v>245</v>
      </c>
      <c r="I84" t="s">
        <v>76</v>
      </c>
      <c r="J84" t="s">
        <v>246</v>
      </c>
      <c r="K84">
        <v>1054</v>
      </c>
      <c r="L84">
        <v>1054</v>
      </c>
      <c r="M84">
        <v>0</v>
      </c>
      <c r="N84">
        <v>934</v>
      </c>
      <c r="O84">
        <v>0</v>
      </c>
      <c r="P84">
        <v>1010.494</v>
      </c>
      <c r="Q84">
        <v>1060.682</v>
      </c>
      <c r="R84">
        <v>20000</v>
      </c>
      <c r="S84">
        <v>1003760</v>
      </c>
      <c r="T84">
        <v>0</v>
      </c>
      <c r="U84">
        <v>0</v>
      </c>
      <c r="V84">
        <v>1003760</v>
      </c>
      <c r="W84">
        <v>5123</v>
      </c>
      <c r="X84">
        <v>901959.95600000001</v>
      </c>
      <c r="Y84">
        <v>907082.95600000001</v>
      </c>
      <c r="Z84">
        <v>9.6300000000000008</v>
      </c>
      <c r="AA84">
        <v>5355924.3499999996</v>
      </c>
      <c r="AB84">
        <v>5333180.3499999996</v>
      </c>
      <c r="AC84">
        <v>0.90369999999999995</v>
      </c>
      <c r="AD84">
        <v>0.99580000000000002</v>
      </c>
      <c r="AE84">
        <v>9.59</v>
      </c>
    </row>
    <row r="85" spans="1:31" x14ac:dyDescent="0.25">
      <c r="A85">
        <v>77</v>
      </c>
      <c r="B85" t="s">
        <v>78</v>
      </c>
      <c r="C85" t="s">
        <v>86</v>
      </c>
      <c r="D85" t="s">
        <v>113</v>
      </c>
      <c r="E85" t="s">
        <v>114</v>
      </c>
      <c r="F85" t="s">
        <v>113</v>
      </c>
      <c r="H85" t="s">
        <v>247</v>
      </c>
      <c r="I85" t="s">
        <v>82</v>
      </c>
      <c r="J85" t="s">
        <v>248</v>
      </c>
      <c r="K85">
        <v>1515</v>
      </c>
      <c r="L85">
        <v>1515</v>
      </c>
      <c r="M85">
        <v>0</v>
      </c>
      <c r="N85">
        <v>0</v>
      </c>
      <c r="O85">
        <v>0</v>
      </c>
      <c r="P85">
        <v>336.28500000000003</v>
      </c>
      <c r="Q85">
        <v>355.47</v>
      </c>
      <c r="R85">
        <v>20000</v>
      </c>
      <c r="S85">
        <v>383700</v>
      </c>
      <c r="T85">
        <v>0</v>
      </c>
      <c r="U85">
        <v>0</v>
      </c>
      <c r="V85">
        <v>383700</v>
      </c>
      <c r="W85">
        <v>103954</v>
      </c>
      <c r="X85">
        <v>0</v>
      </c>
      <c r="Y85">
        <v>103954</v>
      </c>
      <c r="Z85">
        <v>72.91</v>
      </c>
      <c r="AA85">
        <v>1057670.75</v>
      </c>
      <c r="AB85">
        <v>506273.75</v>
      </c>
      <c r="AC85">
        <v>0.27089999999999997</v>
      </c>
      <c r="AD85">
        <v>0.47870000000000001</v>
      </c>
      <c r="AE85">
        <v>34.9</v>
      </c>
    </row>
    <row r="86" spans="1:31" x14ac:dyDescent="0.25">
      <c r="A86">
        <v>78</v>
      </c>
      <c r="B86" t="s">
        <v>78</v>
      </c>
      <c r="C86" t="s">
        <v>86</v>
      </c>
      <c r="D86" t="s">
        <v>113</v>
      </c>
      <c r="E86" t="s">
        <v>114</v>
      </c>
      <c r="F86" t="s">
        <v>113</v>
      </c>
      <c r="H86" t="s">
        <v>249</v>
      </c>
      <c r="I86" t="s">
        <v>82</v>
      </c>
      <c r="J86" t="s">
        <v>250</v>
      </c>
      <c r="K86">
        <v>1330</v>
      </c>
      <c r="L86">
        <v>1330</v>
      </c>
      <c r="M86">
        <v>0</v>
      </c>
      <c r="N86">
        <v>0</v>
      </c>
      <c r="O86">
        <v>0</v>
      </c>
      <c r="P86">
        <v>299.14600000000002</v>
      </c>
      <c r="Q86">
        <v>321.27800000000002</v>
      </c>
      <c r="R86">
        <v>20000</v>
      </c>
      <c r="S86">
        <v>442640</v>
      </c>
      <c r="T86">
        <v>0</v>
      </c>
      <c r="U86">
        <v>0</v>
      </c>
      <c r="V86">
        <v>442640</v>
      </c>
      <c r="W86">
        <v>105176</v>
      </c>
      <c r="X86">
        <v>0</v>
      </c>
      <c r="Y86">
        <v>105176</v>
      </c>
      <c r="Z86">
        <v>76.239999999999995</v>
      </c>
      <c r="AA86">
        <v>1079997.58</v>
      </c>
      <c r="AB86">
        <v>564729.57999999996</v>
      </c>
      <c r="AC86">
        <v>0.23760000000000001</v>
      </c>
      <c r="AD86">
        <v>0.52290000000000003</v>
      </c>
      <c r="AE86">
        <v>39.869999999999997</v>
      </c>
    </row>
    <row r="87" spans="1:31" x14ac:dyDescent="0.25">
      <c r="A87">
        <v>79</v>
      </c>
      <c r="B87" t="s">
        <v>78</v>
      </c>
      <c r="C87" t="s">
        <v>86</v>
      </c>
      <c r="D87" t="s">
        <v>113</v>
      </c>
      <c r="E87" t="s">
        <v>114</v>
      </c>
      <c r="F87" t="s">
        <v>113</v>
      </c>
      <c r="H87" t="s">
        <v>251</v>
      </c>
      <c r="I87" t="s">
        <v>76</v>
      </c>
      <c r="J87" t="s">
        <v>252</v>
      </c>
      <c r="K87">
        <v>352</v>
      </c>
      <c r="L87">
        <v>352</v>
      </c>
      <c r="M87">
        <v>0</v>
      </c>
      <c r="N87">
        <v>351</v>
      </c>
      <c r="O87">
        <v>0</v>
      </c>
      <c r="P87">
        <v>512.50199999999995</v>
      </c>
      <c r="Q87">
        <v>533.88400000000001</v>
      </c>
      <c r="R87">
        <v>20000</v>
      </c>
      <c r="S87">
        <v>427640</v>
      </c>
      <c r="T87">
        <v>0</v>
      </c>
      <c r="U87">
        <v>0</v>
      </c>
      <c r="V87">
        <v>427640</v>
      </c>
      <c r="W87">
        <v>0</v>
      </c>
      <c r="X87">
        <v>385856.402</v>
      </c>
      <c r="Y87">
        <v>385856.402</v>
      </c>
      <c r="Z87">
        <v>9.77</v>
      </c>
      <c r="AA87">
        <v>2264976.23</v>
      </c>
      <c r="AB87">
        <v>2264976.23</v>
      </c>
      <c r="AC87">
        <v>0.90229999999999999</v>
      </c>
      <c r="AD87">
        <v>1</v>
      </c>
      <c r="AE87">
        <v>9.77</v>
      </c>
    </row>
  </sheetData>
  <mergeCells count="41">
    <mergeCell ref="A1:AF1"/>
    <mergeCell ref="A2:AF2"/>
    <mergeCell ref="A3:AF3"/>
    <mergeCell ref="B4"/>
    <mergeCell ref="C4"/>
    <mergeCell ref="B5"/>
    <mergeCell ref="C5"/>
    <mergeCell ref="A7"/>
    <mergeCell ref="B7"/>
    <mergeCell ref="C7"/>
    <mergeCell ref="D7"/>
    <mergeCell ref="E7"/>
    <mergeCell ref="F7"/>
    <mergeCell ref="G7"/>
    <mergeCell ref="H7"/>
    <mergeCell ref="N7"/>
    <mergeCell ref="O7"/>
    <mergeCell ref="P7"/>
    <mergeCell ref="I6"/>
    <mergeCell ref="J6"/>
    <mergeCell ref="I7"/>
    <mergeCell ref="J7"/>
    <mergeCell ref="K7"/>
    <mergeCell ref="L7"/>
    <mergeCell ref="M7"/>
    <mergeCell ref="Q7"/>
    <mergeCell ref="R7"/>
    <mergeCell ref="S7"/>
    <mergeCell ref="T7"/>
    <mergeCell ref="U7"/>
    <mergeCell ref="V7"/>
    <mergeCell ref="W7"/>
    <mergeCell ref="X7"/>
    <mergeCell ref="Y7"/>
    <mergeCell ref="Z7"/>
    <mergeCell ref="AF7"/>
    <mergeCell ref="AA7"/>
    <mergeCell ref="AB7"/>
    <mergeCell ref="AC7"/>
    <mergeCell ref="AD7"/>
    <mergeCell ref="AE7"/>
  </mergeCells>
  <pageMargins left="0.75" right="0.75" top="0.75" bottom="0.5" header="0.5" footer="0.75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ECCC3-C0AB-4260-B489-D37EC13D7DA5}">
  <dimension ref="A1:AG71"/>
  <sheetViews>
    <sheetView tabSelected="1" workbookViewId="0">
      <selection activeCell="J71" sqref="J71"/>
    </sheetView>
  </sheetViews>
  <sheetFormatPr defaultRowHeight="15" x14ac:dyDescent="0.25"/>
  <cols>
    <col min="6" max="6" width="11.140625" customWidth="1"/>
    <col min="8" max="10" width="8.85546875" style="3"/>
    <col min="25" max="25" width="14.28515625" customWidth="1"/>
    <col min="26" max="26" width="25.42578125" bestFit="1" customWidth="1"/>
  </cols>
  <sheetData>
    <row r="1" spans="1:33" x14ac:dyDescent="0.25">
      <c r="A1" t="s">
        <v>40</v>
      </c>
      <c r="B1" t="s">
        <v>44</v>
      </c>
      <c r="C1" t="s">
        <v>45</v>
      </c>
      <c r="D1" t="s">
        <v>46</v>
      </c>
      <c r="E1" t="s">
        <v>47</v>
      </c>
      <c r="F1" t="s">
        <v>48</v>
      </c>
      <c r="G1" t="s">
        <v>49</v>
      </c>
      <c r="H1" s="4">
        <v>45658</v>
      </c>
      <c r="I1" s="4">
        <v>45717</v>
      </c>
      <c r="J1" s="4" t="s">
        <v>253</v>
      </c>
      <c r="K1" t="s">
        <v>51</v>
      </c>
      <c r="L1" t="s">
        <v>52</v>
      </c>
      <c r="M1" t="s">
        <v>53</v>
      </c>
      <c r="N1" t="s">
        <v>54</v>
      </c>
      <c r="O1" t="s">
        <v>55</v>
      </c>
      <c r="P1" t="s">
        <v>56</v>
      </c>
      <c r="Q1" t="s">
        <v>57</v>
      </c>
      <c r="R1" t="s">
        <v>58</v>
      </c>
      <c r="T1" t="s">
        <v>59</v>
      </c>
      <c r="U1" t="s">
        <v>60</v>
      </c>
      <c r="V1" t="s">
        <v>61</v>
      </c>
      <c r="W1" t="s">
        <v>62</v>
      </c>
      <c r="X1" t="s">
        <v>63</v>
      </c>
      <c r="Y1" t="s">
        <v>64</v>
      </c>
      <c r="Z1" t="s">
        <v>65</v>
      </c>
      <c r="AA1" t="s">
        <v>66</v>
      </c>
      <c r="AB1" t="s">
        <v>67</v>
      </c>
      <c r="AC1" t="s">
        <v>68</v>
      </c>
      <c r="AD1" t="s">
        <v>69</v>
      </c>
      <c r="AE1" t="s">
        <v>70</v>
      </c>
      <c r="AF1" t="s">
        <v>71</v>
      </c>
      <c r="AG1" t="s">
        <v>72</v>
      </c>
    </row>
    <row r="2" spans="1:33" x14ac:dyDescent="0.25">
      <c r="A2">
        <v>1</v>
      </c>
      <c r="B2" t="s">
        <v>127</v>
      </c>
      <c r="C2" t="s">
        <v>113</v>
      </c>
      <c r="E2" t="s">
        <v>128</v>
      </c>
      <c r="F2" t="s">
        <v>111</v>
      </c>
      <c r="G2" t="s">
        <v>129</v>
      </c>
      <c r="H2" s="3">
        <v>22</v>
      </c>
      <c r="I2" s="3">
        <v>22</v>
      </c>
      <c r="J2" s="3">
        <f t="shared" ref="J2:J33" si="0">H2-I2</f>
        <v>0</v>
      </c>
      <c r="K2">
        <v>22</v>
      </c>
      <c r="L2">
        <v>0</v>
      </c>
      <c r="M2">
        <v>0</v>
      </c>
      <c r="N2">
        <v>0</v>
      </c>
      <c r="O2">
        <v>539.21</v>
      </c>
      <c r="P2">
        <v>563.17100000000005</v>
      </c>
      <c r="Q2">
        <v>10000</v>
      </c>
      <c r="R2">
        <v>239610</v>
      </c>
      <c r="S2" t="e">
        <f t="shared" ref="S2:S33" si="1">V2*0.9/M2</f>
        <v>#DIV/0!</v>
      </c>
      <c r="T2">
        <v>0</v>
      </c>
      <c r="U2">
        <v>0</v>
      </c>
      <c r="V2">
        <v>239610</v>
      </c>
      <c r="W2">
        <v>168424.5</v>
      </c>
      <c r="X2">
        <v>0</v>
      </c>
      <c r="Y2">
        <v>168424.5</v>
      </c>
      <c r="Z2">
        <v>29.71</v>
      </c>
      <c r="AA2">
        <v>1748513.51</v>
      </c>
      <c r="AB2">
        <v>9016142.5099999998</v>
      </c>
      <c r="AC2">
        <v>0.70289999999999997</v>
      </c>
      <c r="AD2">
        <v>5.1565000000000003</v>
      </c>
      <c r="AE2">
        <v>153.19999999999999</v>
      </c>
    </row>
    <row r="3" spans="1:33" x14ac:dyDescent="0.25">
      <c r="A3">
        <v>2</v>
      </c>
      <c r="B3" t="s">
        <v>127</v>
      </c>
      <c r="C3" t="s">
        <v>113</v>
      </c>
      <c r="E3" t="s">
        <v>130</v>
      </c>
      <c r="F3" t="s">
        <v>76</v>
      </c>
      <c r="G3" t="s">
        <v>131</v>
      </c>
      <c r="H3" s="3">
        <v>346</v>
      </c>
      <c r="I3" s="3">
        <v>346</v>
      </c>
      <c r="J3" s="3">
        <f t="shared" si="0"/>
        <v>0</v>
      </c>
      <c r="K3">
        <v>346</v>
      </c>
      <c r="L3">
        <v>0</v>
      </c>
      <c r="M3">
        <v>346</v>
      </c>
      <c r="N3">
        <v>0</v>
      </c>
      <c r="O3">
        <v>494.42</v>
      </c>
      <c r="P3">
        <v>516.01499999999999</v>
      </c>
      <c r="Q3">
        <v>20000</v>
      </c>
      <c r="R3">
        <v>431900</v>
      </c>
      <c r="S3">
        <f t="shared" si="1"/>
        <v>1155.9537572254335</v>
      </c>
      <c r="T3">
        <v>12500</v>
      </c>
      <c r="U3">
        <v>0</v>
      </c>
      <c r="V3">
        <v>444400</v>
      </c>
      <c r="W3">
        <v>0</v>
      </c>
      <c r="X3">
        <v>402182.45699999999</v>
      </c>
      <c r="Y3">
        <v>402182.45699999999</v>
      </c>
      <c r="Z3">
        <v>9.5</v>
      </c>
      <c r="AA3">
        <v>2360809.9900000002</v>
      </c>
      <c r="AB3">
        <v>2360809.9900000002</v>
      </c>
      <c r="AC3">
        <v>0.90500000000000003</v>
      </c>
      <c r="AD3">
        <v>1</v>
      </c>
      <c r="AE3">
        <v>9.5</v>
      </c>
    </row>
    <row r="4" spans="1:33" x14ac:dyDescent="0.25">
      <c r="A4">
        <v>3</v>
      </c>
      <c r="B4" t="s">
        <v>127</v>
      </c>
      <c r="C4" t="s">
        <v>113</v>
      </c>
      <c r="E4" t="s">
        <v>132</v>
      </c>
      <c r="F4" t="s">
        <v>76</v>
      </c>
      <c r="G4" t="s">
        <v>133</v>
      </c>
      <c r="H4" s="3">
        <v>379</v>
      </c>
      <c r="I4" s="3">
        <v>377</v>
      </c>
      <c r="J4" s="3">
        <f t="shared" si="0"/>
        <v>2</v>
      </c>
      <c r="K4">
        <v>377</v>
      </c>
      <c r="L4">
        <v>0</v>
      </c>
      <c r="M4">
        <v>377</v>
      </c>
      <c r="N4">
        <v>0</v>
      </c>
      <c r="O4">
        <v>577.65</v>
      </c>
      <c r="P4">
        <v>597.61900000000003</v>
      </c>
      <c r="Q4">
        <v>20000</v>
      </c>
      <c r="R4">
        <v>399380</v>
      </c>
      <c r="S4">
        <f t="shared" si="1"/>
        <v>983.26790450928377</v>
      </c>
      <c r="T4">
        <v>12500</v>
      </c>
      <c r="U4">
        <v>0</v>
      </c>
      <c r="V4">
        <v>411880</v>
      </c>
      <c r="W4">
        <v>0</v>
      </c>
      <c r="X4">
        <v>372751.25599999999</v>
      </c>
      <c r="Y4">
        <v>372751.25599999999</v>
      </c>
      <c r="Z4">
        <v>9.5</v>
      </c>
      <c r="AA4">
        <v>2188050.31</v>
      </c>
      <c r="AB4">
        <v>2188050.31</v>
      </c>
      <c r="AC4">
        <v>0.90500000000000003</v>
      </c>
      <c r="AD4">
        <v>1</v>
      </c>
      <c r="AE4">
        <v>9.5</v>
      </c>
    </row>
    <row r="5" spans="1:33" x14ac:dyDescent="0.25">
      <c r="A5">
        <v>4</v>
      </c>
      <c r="B5" t="s">
        <v>127</v>
      </c>
      <c r="C5" t="s">
        <v>113</v>
      </c>
      <c r="E5" t="s">
        <v>134</v>
      </c>
      <c r="F5" t="s">
        <v>76</v>
      </c>
      <c r="G5" t="s">
        <v>135</v>
      </c>
      <c r="H5" s="3">
        <v>241</v>
      </c>
      <c r="I5" s="3">
        <v>240</v>
      </c>
      <c r="J5" s="3">
        <f t="shared" si="0"/>
        <v>1</v>
      </c>
      <c r="K5">
        <v>240</v>
      </c>
      <c r="L5">
        <v>0</v>
      </c>
      <c r="M5">
        <v>240</v>
      </c>
      <c r="N5">
        <v>0</v>
      </c>
      <c r="O5">
        <v>344.58</v>
      </c>
      <c r="P5">
        <v>359.16800000000001</v>
      </c>
      <c r="Q5">
        <v>20000</v>
      </c>
      <c r="R5">
        <v>291760</v>
      </c>
      <c r="S5">
        <f t="shared" si="1"/>
        <v>1206.5999999999999</v>
      </c>
      <c r="T5">
        <v>30000</v>
      </c>
      <c r="U5">
        <v>0</v>
      </c>
      <c r="V5">
        <v>321760</v>
      </c>
      <c r="W5">
        <v>0</v>
      </c>
      <c r="X5">
        <v>291193.15399999998</v>
      </c>
      <c r="Y5">
        <v>291193.15399999998</v>
      </c>
      <c r="Z5">
        <v>9.5</v>
      </c>
      <c r="AA5">
        <v>1709303.28</v>
      </c>
      <c r="AB5">
        <v>1709303.28</v>
      </c>
      <c r="AC5">
        <v>0.90500000000000003</v>
      </c>
      <c r="AD5">
        <v>1</v>
      </c>
      <c r="AE5">
        <v>9.5</v>
      </c>
    </row>
    <row r="6" spans="1:33" x14ac:dyDescent="0.25">
      <c r="A6">
        <v>5</v>
      </c>
      <c r="B6" t="s">
        <v>127</v>
      </c>
      <c r="C6" t="s">
        <v>113</v>
      </c>
      <c r="E6" t="s">
        <v>136</v>
      </c>
      <c r="F6" t="s">
        <v>76</v>
      </c>
      <c r="G6" t="s">
        <v>137</v>
      </c>
      <c r="H6" s="3">
        <v>517</v>
      </c>
      <c r="I6" s="3">
        <v>517</v>
      </c>
      <c r="J6" s="3">
        <f t="shared" si="0"/>
        <v>0</v>
      </c>
      <c r="K6">
        <v>517</v>
      </c>
      <c r="L6">
        <v>0</v>
      </c>
      <c r="M6">
        <v>517</v>
      </c>
      <c r="N6">
        <v>0</v>
      </c>
      <c r="O6">
        <v>666.08</v>
      </c>
      <c r="P6">
        <v>688.745</v>
      </c>
      <c r="Q6">
        <v>20000</v>
      </c>
      <c r="R6">
        <v>453300</v>
      </c>
      <c r="S6">
        <f t="shared" si="1"/>
        <v>841.33462282398455</v>
      </c>
      <c r="T6">
        <v>30000</v>
      </c>
      <c r="U6">
        <v>0</v>
      </c>
      <c r="V6">
        <v>483300</v>
      </c>
      <c r="W6">
        <v>0</v>
      </c>
      <c r="X6">
        <v>437351.228</v>
      </c>
      <c r="Y6">
        <v>437351.228</v>
      </c>
      <c r="Z6">
        <v>9.51</v>
      </c>
      <c r="AA6">
        <v>2567250.7799999998</v>
      </c>
      <c r="AB6">
        <v>2567250.7799999998</v>
      </c>
      <c r="AC6">
        <v>0.90490000000000004</v>
      </c>
      <c r="AD6">
        <v>1</v>
      </c>
      <c r="AE6">
        <v>9.51</v>
      </c>
    </row>
    <row r="7" spans="1:33" x14ac:dyDescent="0.25">
      <c r="A7">
        <v>6</v>
      </c>
      <c r="B7" t="s">
        <v>127</v>
      </c>
      <c r="C7" t="s">
        <v>113</v>
      </c>
      <c r="E7" t="s">
        <v>138</v>
      </c>
      <c r="F7" t="s">
        <v>82</v>
      </c>
      <c r="G7" t="s">
        <v>139</v>
      </c>
      <c r="H7" s="3">
        <v>2764</v>
      </c>
      <c r="I7" s="3">
        <v>2355</v>
      </c>
      <c r="J7" s="3">
        <f t="shared" si="0"/>
        <v>409</v>
      </c>
      <c r="K7">
        <v>2355</v>
      </c>
      <c r="L7">
        <v>0</v>
      </c>
      <c r="M7">
        <v>0</v>
      </c>
      <c r="N7">
        <v>0</v>
      </c>
      <c r="O7">
        <v>405.27</v>
      </c>
      <c r="P7">
        <v>423.20400000000001</v>
      </c>
      <c r="Q7">
        <v>20000</v>
      </c>
      <c r="R7">
        <v>358680</v>
      </c>
      <c r="S7" t="e">
        <f t="shared" si="1"/>
        <v>#DIV/0!</v>
      </c>
      <c r="T7">
        <v>0</v>
      </c>
      <c r="U7">
        <v>0</v>
      </c>
      <c r="V7">
        <v>358680</v>
      </c>
      <c r="W7">
        <v>124529</v>
      </c>
      <c r="X7">
        <v>0</v>
      </c>
      <c r="Y7">
        <v>124529</v>
      </c>
      <c r="Z7">
        <v>65.28</v>
      </c>
      <c r="AA7">
        <v>1369178.12</v>
      </c>
      <c r="AB7">
        <v>925123.68</v>
      </c>
      <c r="AC7">
        <v>0.34720000000000001</v>
      </c>
      <c r="AD7">
        <v>0.67569999999999997</v>
      </c>
      <c r="AE7">
        <v>44.11</v>
      </c>
    </row>
    <row r="8" spans="1:33" x14ac:dyDescent="0.25">
      <c r="A8">
        <v>7</v>
      </c>
      <c r="B8" t="s">
        <v>127</v>
      </c>
      <c r="C8" t="s">
        <v>113</v>
      </c>
      <c r="E8" t="s">
        <v>140</v>
      </c>
      <c r="F8" t="s">
        <v>76</v>
      </c>
      <c r="G8" t="s">
        <v>141</v>
      </c>
      <c r="H8" s="3">
        <v>135</v>
      </c>
      <c r="I8" s="3">
        <v>135</v>
      </c>
      <c r="J8" s="3">
        <f t="shared" si="0"/>
        <v>0</v>
      </c>
      <c r="K8">
        <v>135</v>
      </c>
      <c r="L8">
        <v>0</v>
      </c>
      <c r="M8">
        <v>134</v>
      </c>
      <c r="N8">
        <v>0</v>
      </c>
      <c r="O8">
        <v>487.22</v>
      </c>
      <c r="P8">
        <v>510.45</v>
      </c>
      <c r="Q8">
        <v>20000</v>
      </c>
      <c r="R8">
        <v>464600</v>
      </c>
      <c r="S8">
        <f t="shared" si="1"/>
        <v>3120.4477611940297</v>
      </c>
      <c r="T8">
        <v>0</v>
      </c>
      <c r="U8">
        <v>0</v>
      </c>
      <c r="V8">
        <v>464600</v>
      </c>
      <c r="W8">
        <v>0</v>
      </c>
      <c r="X8">
        <v>208600</v>
      </c>
      <c r="Y8">
        <v>208600</v>
      </c>
      <c r="Z8">
        <v>55.1</v>
      </c>
      <c r="AA8">
        <v>1224482</v>
      </c>
      <c r="AB8">
        <v>1224482</v>
      </c>
      <c r="AC8">
        <v>0.44900000000000001</v>
      </c>
      <c r="AD8">
        <v>1</v>
      </c>
      <c r="AE8">
        <v>55.1</v>
      </c>
    </row>
    <row r="9" spans="1:33" x14ac:dyDescent="0.25">
      <c r="A9">
        <v>8</v>
      </c>
      <c r="B9" t="s">
        <v>127</v>
      </c>
      <c r="C9" t="s">
        <v>113</v>
      </c>
      <c r="E9" t="s">
        <v>142</v>
      </c>
      <c r="F9" t="s">
        <v>76</v>
      </c>
      <c r="G9" t="s">
        <v>143</v>
      </c>
      <c r="H9" s="3">
        <v>442</v>
      </c>
      <c r="I9" s="3">
        <v>442</v>
      </c>
      <c r="J9" s="3">
        <f t="shared" si="0"/>
        <v>0</v>
      </c>
      <c r="K9">
        <v>442</v>
      </c>
      <c r="L9">
        <v>0</v>
      </c>
      <c r="M9">
        <v>442</v>
      </c>
      <c r="N9">
        <v>0</v>
      </c>
      <c r="O9">
        <v>444.35</v>
      </c>
      <c r="P9">
        <v>485.73</v>
      </c>
      <c r="Q9">
        <v>20000</v>
      </c>
      <c r="R9">
        <v>827600</v>
      </c>
      <c r="S9">
        <f t="shared" si="1"/>
        <v>1491.7194570135746</v>
      </c>
      <c r="T9">
        <v>0</v>
      </c>
      <c r="U9">
        <v>95000</v>
      </c>
      <c r="V9">
        <v>732600</v>
      </c>
      <c r="W9">
        <v>0</v>
      </c>
      <c r="X9">
        <v>662700</v>
      </c>
      <c r="Y9">
        <v>662700</v>
      </c>
      <c r="Z9">
        <v>9.5399999999999991</v>
      </c>
      <c r="AA9">
        <v>3890049</v>
      </c>
      <c r="AB9">
        <v>3890049</v>
      </c>
      <c r="AC9">
        <v>0.90459999999999996</v>
      </c>
      <c r="AD9">
        <v>1</v>
      </c>
      <c r="AE9">
        <v>9.5399999999999991</v>
      </c>
    </row>
    <row r="10" spans="1:33" x14ac:dyDescent="0.25">
      <c r="A10">
        <v>9</v>
      </c>
      <c r="B10" t="s">
        <v>127</v>
      </c>
      <c r="C10" t="s">
        <v>113</v>
      </c>
      <c r="E10" t="s">
        <v>144</v>
      </c>
      <c r="F10" t="s">
        <v>76</v>
      </c>
      <c r="G10" t="s">
        <v>145</v>
      </c>
      <c r="H10" s="3">
        <v>376</v>
      </c>
      <c r="I10" s="3">
        <v>376</v>
      </c>
      <c r="J10" s="3">
        <f t="shared" si="0"/>
        <v>0</v>
      </c>
      <c r="K10">
        <v>376</v>
      </c>
      <c r="L10">
        <v>0</v>
      </c>
      <c r="M10">
        <v>376</v>
      </c>
      <c r="N10">
        <v>0</v>
      </c>
      <c r="O10">
        <v>474.78</v>
      </c>
      <c r="P10">
        <v>491.65499999999997</v>
      </c>
      <c r="Q10">
        <v>20000</v>
      </c>
      <c r="R10">
        <v>337500</v>
      </c>
      <c r="S10">
        <f t="shared" si="1"/>
        <v>891.62234042553189</v>
      </c>
      <c r="T10">
        <v>35000</v>
      </c>
      <c r="U10">
        <v>0</v>
      </c>
      <c r="V10">
        <v>372500</v>
      </c>
      <c r="W10">
        <v>0</v>
      </c>
      <c r="X10">
        <v>337113.37</v>
      </c>
      <c r="Y10">
        <v>337113.37</v>
      </c>
      <c r="Z10">
        <v>9.5</v>
      </c>
      <c r="AA10">
        <v>1978856.72</v>
      </c>
      <c r="AB10">
        <v>1978856.72</v>
      </c>
      <c r="AC10">
        <v>0.90500000000000003</v>
      </c>
      <c r="AD10">
        <v>1</v>
      </c>
      <c r="AE10">
        <v>9.5</v>
      </c>
    </row>
    <row r="11" spans="1:33" x14ac:dyDescent="0.25">
      <c r="A11">
        <v>10</v>
      </c>
      <c r="B11" t="s">
        <v>127</v>
      </c>
      <c r="C11" t="s">
        <v>113</v>
      </c>
      <c r="E11" t="s">
        <v>146</v>
      </c>
      <c r="F11" t="s">
        <v>76</v>
      </c>
      <c r="G11" t="s">
        <v>147</v>
      </c>
      <c r="H11" s="3">
        <v>207</v>
      </c>
      <c r="I11" s="3">
        <v>206</v>
      </c>
      <c r="J11" s="3">
        <f t="shared" si="0"/>
        <v>1</v>
      </c>
      <c r="K11">
        <v>206</v>
      </c>
      <c r="L11">
        <v>0</v>
      </c>
      <c r="M11">
        <v>206</v>
      </c>
      <c r="N11">
        <v>0</v>
      </c>
      <c r="O11">
        <v>263.14</v>
      </c>
      <c r="P11">
        <v>278.24900000000002</v>
      </c>
      <c r="Q11">
        <v>20000</v>
      </c>
      <c r="R11">
        <v>302180</v>
      </c>
      <c r="S11">
        <f t="shared" si="1"/>
        <v>1377</v>
      </c>
      <c r="T11">
        <v>13000</v>
      </c>
      <c r="U11">
        <v>0</v>
      </c>
      <c r="V11">
        <v>315180</v>
      </c>
      <c r="W11">
        <v>0</v>
      </c>
      <c r="X11">
        <v>285237.10800000001</v>
      </c>
      <c r="Y11">
        <v>285237.10800000001</v>
      </c>
      <c r="Z11">
        <v>9.5</v>
      </c>
      <c r="AA11">
        <v>1674341.3</v>
      </c>
      <c r="AB11">
        <v>1674341.3</v>
      </c>
      <c r="AC11">
        <v>0.90500000000000003</v>
      </c>
      <c r="AD11">
        <v>1</v>
      </c>
      <c r="AE11">
        <v>9.5</v>
      </c>
    </row>
    <row r="12" spans="1:33" x14ac:dyDescent="0.25">
      <c r="A12">
        <v>11</v>
      </c>
      <c r="B12" t="s">
        <v>127</v>
      </c>
      <c r="C12" t="s">
        <v>113</v>
      </c>
      <c r="E12" t="s">
        <v>148</v>
      </c>
      <c r="F12" t="s">
        <v>82</v>
      </c>
      <c r="G12" t="s">
        <v>149</v>
      </c>
      <c r="H12" s="3">
        <v>1284</v>
      </c>
      <c r="I12" s="3">
        <v>1135</v>
      </c>
      <c r="J12" s="3">
        <f t="shared" si="0"/>
        <v>149</v>
      </c>
      <c r="K12">
        <v>1135</v>
      </c>
      <c r="L12">
        <v>0</v>
      </c>
      <c r="M12">
        <v>0</v>
      </c>
      <c r="N12">
        <v>0</v>
      </c>
      <c r="O12">
        <v>281.42</v>
      </c>
      <c r="P12">
        <v>288.17899999999997</v>
      </c>
      <c r="Q12">
        <v>20000</v>
      </c>
      <c r="R12">
        <v>135180</v>
      </c>
      <c r="S12" t="e">
        <f t="shared" si="1"/>
        <v>#DIV/0!</v>
      </c>
      <c r="T12">
        <v>0</v>
      </c>
      <c r="U12">
        <v>13000</v>
      </c>
      <c r="V12">
        <v>122180</v>
      </c>
      <c r="W12">
        <v>110701.8</v>
      </c>
      <c r="X12">
        <v>0</v>
      </c>
      <c r="Y12">
        <v>110701.8</v>
      </c>
      <c r="Z12">
        <v>9.39</v>
      </c>
      <c r="AA12">
        <v>1135392.32</v>
      </c>
      <c r="AB12">
        <v>437027.27</v>
      </c>
      <c r="AC12">
        <v>0.90610000000000002</v>
      </c>
      <c r="AD12">
        <v>0.38490000000000002</v>
      </c>
      <c r="AE12">
        <v>3.61</v>
      </c>
    </row>
    <row r="13" spans="1:33" x14ac:dyDescent="0.25">
      <c r="A13">
        <v>12</v>
      </c>
      <c r="B13" t="s">
        <v>127</v>
      </c>
      <c r="C13" t="s">
        <v>113</v>
      </c>
      <c r="E13" t="s">
        <v>150</v>
      </c>
      <c r="F13" t="s">
        <v>76</v>
      </c>
      <c r="G13" t="s">
        <v>151</v>
      </c>
      <c r="H13" s="3">
        <v>494</v>
      </c>
      <c r="I13" s="3">
        <v>494</v>
      </c>
      <c r="J13" s="3">
        <f t="shared" si="0"/>
        <v>0</v>
      </c>
      <c r="K13">
        <v>494</v>
      </c>
      <c r="L13">
        <v>0</v>
      </c>
      <c r="M13">
        <v>494</v>
      </c>
      <c r="N13">
        <v>0</v>
      </c>
      <c r="O13">
        <v>621.28</v>
      </c>
      <c r="P13">
        <v>645.64200000000005</v>
      </c>
      <c r="Q13">
        <v>20000</v>
      </c>
      <c r="R13">
        <v>487240</v>
      </c>
      <c r="S13">
        <f t="shared" si="1"/>
        <v>887.68421052631584</v>
      </c>
      <c r="T13">
        <v>0</v>
      </c>
      <c r="U13">
        <v>0</v>
      </c>
      <c r="V13">
        <v>487240</v>
      </c>
      <c r="W13">
        <v>0</v>
      </c>
      <c r="X13">
        <v>440950.89600000001</v>
      </c>
      <c r="Y13">
        <v>440950.89600000001</v>
      </c>
      <c r="Z13">
        <v>9.5</v>
      </c>
      <c r="AA13">
        <v>2588380.08</v>
      </c>
      <c r="AB13">
        <v>2588380.08</v>
      </c>
      <c r="AC13">
        <v>0.90500000000000003</v>
      </c>
      <c r="AD13">
        <v>1</v>
      </c>
      <c r="AE13">
        <v>9.5</v>
      </c>
    </row>
    <row r="14" spans="1:33" x14ac:dyDescent="0.25">
      <c r="A14">
        <v>13</v>
      </c>
      <c r="B14" t="s">
        <v>127</v>
      </c>
      <c r="C14" t="s">
        <v>113</v>
      </c>
      <c r="E14" t="s">
        <v>152</v>
      </c>
      <c r="F14" t="s">
        <v>82</v>
      </c>
      <c r="G14" t="s">
        <v>153</v>
      </c>
      <c r="H14" s="3">
        <v>2583</v>
      </c>
      <c r="I14" s="3">
        <v>2271</v>
      </c>
      <c r="J14" s="3">
        <f t="shared" si="0"/>
        <v>312</v>
      </c>
      <c r="K14">
        <v>2271</v>
      </c>
      <c r="L14">
        <v>0</v>
      </c>
      <c r="M14">
        <v>0</v>
      </c>
      <c r="N14">
        <v>0</v>
      </c>
      <c r="O14">
        <v>594.86</v>
      </c>
      <c r="P14">
        <v>613.94500000000005</v>
      </c>
      <c r="Q14">
        <v>20000</v>
      </c>
      <c r="R14">
        <v>381700</v>
      </c>
      <c r="S14" t="e">
        <f t="shared" si="1"/>
        <v>#DIV/0!</v>
      </c>
      <c r="T14">
        <v>0</v>
      </c>
      <c r="U14">
        <v>0</v>
      </c>
      <c r="V14">
        <v>381700</v>
      </c>
      <c r="W14">
        <v>128106</v>
      </c>
      <c r="X14">
        <v>0</v>
      </c>
      <c r="Y14">
        <v>128106</v>
      </c>
      <c r="Z14">
        <v>66.44</v>
      </c>
      <c r="AA14">
        <v>1381602.36</v>
      </c>
      <c r="AB14">
        <v>958054.47</v>
      </c>
      <c r="AC14">
        <v>0.33560000000000001</v>
      </c>
      <c r="AD14">
        <v>0.69340000000000002</v>
      </c>
      <c r="AE14">
        <v>46.07</v>
      </c>
    </row>
    <row r="15" spans="1:33" x14ac:dyDescent="0.25">
      <c r="A15">
        <v>14</v>
      </c>
      <c r="B15" t="s">
        <v>127</v>
      </c>
      <c r="C15" t="s">
        <v>113</v>
      </c>
      <c r="E15" t="s">
        <v>154</v>
      </c>
      <c r="F15" t="s">
        <v>76</v>
      </c>
      <c r="G15" t="s">
        <v>155</v>
      </c>
      <c r="H15" s="3">
        <v>372</v>
      </c>
      <c r="I15" s="3">
        <v>372</v>
      </c>
      <c r="J15" s="3">
        <f t="shared" si="0"/>
        <v>0</v>
      </c>
      <c r="K15">
        <v>372</v>
      </c>
      <c r="L15">
        <v>0</v>
      </c>
      <c r="M15">
        <v>372</v>
      </c>
      <c r="N15">
        <v>0</v>
      </c>
      <c r="O15">
        <v>8114.6</v>
      </c>
      <c r="P15">
        <v>8363.2999999999993</v>
      </c>
      <c r="Q15">
        <v>2000</v>
      </c>
      <c r="R15">
        <v>497400</v>
      </c>
      <c r="S15">
        <f t="shared" si="1"/>
        <v>1203.3870967741937</v>
      </c>
      <c r="T15">
        <v>0</v>
      </c>
      <c r="U15">
        <v>0</v>
      </c>
      <c r="V15">
        <v>497400</v>
      </c>
      <c r="W15">
        <v>0</v>
      </c>
      <c r="X15">
        <v>450148.28100000002</v>
      </c>
      <c r="Y15">
        <v>450148.28100000002</v>
      </c>
      <c r="Z15">
        <v>9.5</v>
      </c>
      <c r="AA15">
        <v>2642369.4500000002</v>
      </c>
      <c r="AB15">
        <v>2642369.4500000002</v>
      </c>
      <c r="AC15">
        <v>0.90500000000000003</v>
      </c>
      <c r="AD15">
        <v>1</v>
      </c>
      <c r="AE15">
        <v>9.5</v>
      </c>
    </row>
    <row r="16" spans="1:33" x14ac:dyDescent="0.25">
      <c r="A16">
        <v>15</v>
      </c>
      <c r="B16" t="s">
        <v>127</v>
      </c>
      <c r="C16" t="s">
        <v>113</v>
      </c>
      <c r="E16" t="s">
        <v>156</v>
      </c>
      <c r="F16" t="s">
        <v>157</v>
      </c>
      <c r="G16" t="s">
        <v>158</v>
      </c>
      <c r="H16" s="3">
        <v>1</v>
      </c>
      <c r="I16" s="3">
        <v>1</v>
      </c>
      <c r="J16" s="3">
        <f t="shared" si="0"/>
        <v>0</v>
      </c>
      <c r="K16">
        <v>1</v>
      </c>
      <c r="L16">
        <v>0</v>
      </c>
      <c r="M16">
        <v>0</v>
      </c>
      <c r="N16">
        <v>0</v>
      </c>
      <c r="O16">
        <v>14197</v>
      </c>
      <c r="P16">
        <v>14212</v>
      </c>
      <c r="Q16">
        <v>1000</v>
      </c>
      <c r="R16">
        <v>15000</v>
      </c>
      <c r="S16" t="e">
        <f t="shared" si="1"/>
        <v>#DIV/0!</v>
      </c>
      <c r="T16">
        <v>0</v>
      </c>
      <c r="U16">
        <v>0</v>
      </c>
      <c r="V16">
        <v>15000</v>
      </c>
      <c r="W16">
        <v>15162</v>
      </c>
      <c r="X16">
        <v>0</v>
      </c>
      <c r="Y16">
        <v>15162</v>
      </c>
      <c r="Z16">
        <v>-1.08</v>
      </c>
      <c r="AA16">
        <v>1970075</v>
      </c>
      <c r="AB16">
        <v>13292690</v>
      </c>
      <c r="AC16">
        <v>1.0107999999999999</v>
      </c>
      <c r="AD16">
        <v>6.7473000000000001</v>
      </c>
      <c r="AE16">
        <v>-7.29</v>
      </c>
    </row>
    <row r="17" spans="1:31" x14ac:dyDescent="0.25">
      <c r="A17">
        <v>16</v>
      </c>
      <c r="B17" t="s">
        <v>101</v>
      </c>
      <c r="C17" t="s">
        <v>97</v>
      </c>
      <c r="E17" t="s">
        <v>102</v>
      </c>
      <c r="F17" t="s">
        <v>82</v>
      </c>
      <c r="G17" t="s">
        <v>103</v>
      </c>
      <c r="H17" s="3">
        <v>3755</v>
      </c>
      <c r="I17" s="3">
        <v>2853</v>
      </c>
      <c r="J17" s="3">
        <f t="shared" si="0"/>
        <v>902</v>
      </c>
      <c r="K17">
        <v>2853</v>
      </c>
      <c r="L17">
        <v>0</v>
      </c>
      <c r="M17">
        <v>0</v>
      </c>
      <c r="N17">
        <v>0</v>
      </c>
      <c r="O17">
        <v>670.02599999999995</v>
      </c>
      <c r="P17">
        <v>718.13</v>
      </c>
      <c r="Q17">
        <v>20000</v>
      </c>
      <c r="R17">
        <v>962080</v>
      </c>
      <c r="S17" t="e">
        <f t="shared" si="1"/>
        <v>#DIV/0!</v>
      </c>
      <c r="T17">
        <v>0</v>
      </c>
      <c r="U17">
        <v>0</v>
      </c>
      <c r="V17">
        <v>962080</v>
      </c>
      <c r="W17">
        <v>181471.5</v>
      </c>
      <c r="X17">
        <v>0</v>
      </c>
      <c r="Y17">
        <v>181471.5</v>
      </c>
      <c r="Z17">
        <v>81.14</v>
      </c>
      <c r="AA17">
        <v>2168697.34</v>
      </c>
      <c r="AB17">
        <v>1151258.08</v>
      </c>
      <c r="AC17">
        <v>0.18859999999999999</v>
      </c>
      <c r="AD17">
        <v>0.53090000000000004</v>
      </c>
      <c r="AE17">
        <v>43.08</v>
      </c>
    </row>
    <row r="18" spans="1:31" x14ac:dyDescent="0.25">
      <c r="A18">
        <v>17</v>
      </c>
      <c r="B18" t="s">
        <v>101</v>
      </c>
      <c r="C18" t="s">
        <v>97</v>
      </c>
      <c r="E18" t="s">
        <v>106</v>
      </c>
      <c r="F18" t="s">
        <v>76</v>
      </c>
      <c r="G18" t="s">
        <v>107</v>
      </c>
      <c r="H18" s="3">
        <v>507</v>
      </c>
      <c r="I18" s="3">
        <v>511</v>
      </c>
      <c r="J18" s="3">
        <f t="shared" si="0"/>
        <v>-4</v>
      </c>
      <c r="K18">
        <v>511</v>
      </c>
      <c r="L18">
        <v>0</v>
      </c>
      <c r="M18">
        <v>506</v>
      </c>
      <c r="N18">
        <v>0</v>
      </c>
      <c r="O18">
        <v>382.58199999999999</v>
      </c>
      <c r="P18">
        <v>402.28699999999998</v>
      </c>
      <c r="Q18">
        <v>20000</v>
      </c>
      <c r="R18">
        <v>394100</v>
      </c>
      <c r="S18">
        <f t="shared" si="1"/>
        <v>700.96837944664037</v>
      </c>
      <c r="T18">
        <v>0</v>
      </c>
      <c r="U18">
        <v>0</v>
      </c>
      <c r="V18">
        <v>394100</v>
      </c>
      <c r="W18">
        <v>36</v>
      </c>
      <c r="X18">
        <v>353040.386</v>
      </c>
      <c r="Y18">
        <v>353076.386</v>
      </c>
      <c r="Z18">
        <v>10.41</v>
      </c>
      <c r="AA18">
        <v>2072708.19</v>
      </c>
      <c r="AB18">
        <v>2072707.19</v>
      </c>
      <c r="AC18">
        <v>0.89590000000000003</v>
      </c>
      <c r="AD18">
        <v>1</v>
      </c>
      <c r="AE18">
        <v>10.41</v>
      </c>
    </row>
    <row r="19" spans="1:31" x14ac:dyDescent="0.25">
      <c r="A19">
        <v>18</v>
      </c>
      <c r="B19" t="s">
        <v>101</v>
      </c>
      <c r="C19" t="s">
        <v>97</v>
      </c>
      <c r="E19" t="s">
        <v>108</v>
      </c>
      <c r="F19" t="s">
        <v>76</v>
      </c>
      <c r="G19" t="s">
        <v>109</v>
      </c>
      <c r="H19" s="3">
        <v>592</v>
      </c>
      <c r="I19" s="3">
        <v>589</v>
      </c>
      <c r="J19" s="3">
        <f t="shared" si="0"/>
        <v>3</v>
      </c>
      <c r="K19">
        <v>589</v>
      </c>
      <c r="L19">
        <v>0</v>
      </c>
      <c r="M19">
        <v>587</v>
      </c>
      <c r="N19">
        <v>0</v>
      </c>
      <c r="O19">
        <v>411.43700000000001</v>
      </c>
      <c r="P19">
        <v>435.03399999999999</v>
      </c>
      <c r="Q19">
        <v>20000</v>
      </c>
      <c r="R19">
        <v>471940</v>
      </c>
      <c r="S19">
        <f t="shared" si="1"/>
        <v>723.58773424190804</v>
      </c>
      <c r="T19">
        <v>0</v>
      </c>
      <c r="U19">
        <v>0</v>
      </c>
      <c r="V19">
        <v>471940</v>
      </c>
      <c r="W19">
        <v>0</v>
      </c>
      <c r="X19">
        <v>427106.712</v>
      </c>
      <c r="Y19">
        <v>427106.712</v>
      </c>
      <c r="Z19">
        <v>9.5</v>
      </c>
      <c r="AA19">
        <v>2510410.0099999998</v>
      </c>
      <c r="AB19">
        <v>2528302.0099999998</v>
      </c>
      <c r="AC19">
        <v>0.90500000000000003</v>
      </c>
      <c r="AD19">
        <v>1.0071000000000001</v>
      </c>
      <c r="AE19">
        <v>9.57</v>
      </c>
    </row>
    <row r="20" spans="1:31" x14ac:dyDescent="0.25">
      <c r="A20">
        <v>19</v>
      </c>
      <c r="B20" t="s">
        <v>101</v>
      </c>
      <c r="C20" t="s">
        <v>97</v>
      </c>
      <c r="E20" t="s">
        <v>110</v>
      </c>
      <c r="F20" t="s">
        <v>111</v>
      </c>
      <c r="G20" t="s">
        <v>112</v>
      </c>
      <c r="H20" s="3">
        <v>2</v>
      </c>
      <c r="I20" s="3">
        <v>2</v>
      </c>
      <c r="J20" s="3">
        <f t="shared" si="0"/>
        <v>0</v>
      </c>
      <c r="K20">
        <v>2</v>
      </c>
      <c r="L20">
        <v>0</v>
      </c>
      <c r="M20">
        <v>0</v>
      </c>
      <c r="N20">
        <v>0</v>
      </c>
      <c r="O20">
        <v>552.96299999999997</v>
      </c>
      <c r="P20">
        <v>565.45699999999999</v>
      </c>
      <c r="Q20">
        <v>10000</v>
      </c>
      <c r="R20">
        <v>124940</v>
      </c>
      <c r="S20" t="e">
        <f t="shared" si="1"/>
        <v>#DIV/0!</v>
      </c>
      <c r="T20">
        <v>0</v>
      </c>
      <c r="U20">
        <v>0</v>
      </c>
      <c r="V20">
        <v>124940</v>
      </c>
      <c r="W20">
        <v>122742.5</v>
      </c>
      <c r="X20">
        <v>0</v>
      </c>
      <c r="Y20">
        <v>122742.5</v>
      </c>
      <c r="Z20">
        <v>1.76</v>
      </c>
      <c r="AA20">
        <v>1375569</v>
      </c>
      <c r="AB20">
        <v>1050003</v>
      </c>
      <c r="AC20">
        <v>0.98240000000000005</v>
      </c>
      <c r="AD20">
        <v>0.76329999999999998</v>
      </c>
      <c r="AE20">
        <v>1.34</v>
      </c>
    </row>
    <row r="21" spans="1:31" x14ac:dyDescent="0.25">
      <c r="A21">
        <v>20</v>
      </c>
      <c r="B21" t="s">
        <v>87</v>
      </c>
      <c r="C21" t="s">
        <v>86</v>
      </c>
      <c r="E21" t="s">
        <v>95</v>
      </c>
      <c r="F21" t="s">
        <v>76</v>
      </c>
      <c r="G21" t="s">
        <v>96</v>
      </c>
      <c r="H21" s="3">
        <v>346</v>
      </c>
      <c r="I21" s="3">
        <v>344</v>
      </c>
      <c r="J21" s="3">
        <f t="shared" si="0"/>
        <v>2</v>
      </c>
      <c r="K21">
        <v>344</v>
      </c>
      <c r="L21">
        <v>0</v>
      </c>
      <c r="M21">
        <v>342</v>
      </c>
      <c r="N21">
        <v>0</v>
      </c>
      <c r="O21">
        <v>573.12400000000002</v>
      </c>
      <c r="P21">
        <v>599.23400000000004</v>
      </c>
      <c r="Q21">
        <v>20000</v>
      </c>
      <c r="R21">
        <v>522200</v>
      </c>
      <c r="S21">
        <f t="shared" si="1"/>
        <v>1374.2105263157894</v>
      </c>
      <c r="T21">
        <v>0</v>
      </c>
      <c r="U21">
        <v>0</v>
      </c>
      <c r="V21">
        <v>522200</v>
      </c>
      <c r="W21">
        <v>0</v>
      </c>
      <c r="X21">
        <v>472591.60200000001</v>
      </c>
      <c r="Y21">
        <v>472591.60200000001</v>
      </c>
      <c r="Z21">
        <v>9.5</v>
      </c>
      <c r="AA21">
        <v>2777027.45</v>
      </c>
      <c r="AB21">
        <v>2776827.45</v>
      </c>
      <c r="AC21">
        <v>0.90500000000000003</v>
      </c>
      <c r="AD21">
        <v>0.99990000000000001</v>
      </c>
      <c r="AE21">
        <v>9.5</v>
      </c>
    </row>
    <row r="22" spans="1:31" x14ac:dyDescent="0.25">
      <c r="A22">
        <v>21</v>
      </c>
      <c r="B22" t="s">
        <v>87</v>
      </c>
      <c r="C22" t="s">
        <v>86</v>
      </c>
      <c r="E22" t="s">
        <v>88</v>
      </c>
      <c r="F22" t="s">
        <v>76</v>
      </c>
      <c r="G22" t="s">
        <v>89</v>
      </c>
      <c r="H22" s="3">
        <v>536</v>
      </c>
      <c r="I22" s="3">
        <v>536</v>
      </c>
      <c r="J22" s="3">
        <f t="shared" si="0"/>
        <v>0</v>
      </c>
      <c r="K22">
        <v>536</v>
      </c>
      <c r="L22">
        <v>0</v>
      </c>
      <c r="M22">
        <v>536</v>
      </c>
      <c r="N22">
        <v>0</v>
      </c>
      <c r="O22">
        <v>734.71500000000003</v>
      </c>
      <c r="P22">
        <v>760.28700000000003</v>
      </c>
      <c r="Q22">
        <v>20000</v>
      </c>
      <c r="R22">
        <v>511440</v>
      </c>
      <c r="S22">
        <f t="shared" si="1"/>
        <v>858.7611940298508</v>
      </c>
      <c r="T22">
        <v>0</v>
      </c>
      <c r="U22">
        <v>0</v>
      </c>
      <c r="V22">
        <v>511440</v>
      </c>
      <c r="W22">
        <v>0</v>
      </c>
      <c r="X22">
        <v>462851.82799999998</v>
      </c>
      <c r="Y22">
        <v>462851.82799999998</v>
      </c>
      <c r="Z22">
        <v>9.5</v>
      </c>
      <c r="AA22">
        <v>2716941.95</v>
      </c>
      <c r="AB22">
        <v>2716941.95</v>
      </c>
      <c r="AC22">
        <v>0.90500000000000003</v>
      </c>
      <c r="AD22">
        <v>1</v>
      </c>
      <c r="AE22">
        <v>9.5</v>
      </c>
    </row>
    <row r="23" spans="1:31" x14ac:dyDescent="0.25">
      <c r="A23">
        <v>22</v>
      </c>
      <c r="B23" t="s">
        <v>87</v>
      </c>
      <c r="C23" t="s">
        <v>86</v>
      </c>
      <c r="E23" t="s">
        <v>90</v>
      </c>
      <c r="F23" t="s">
        <v>82</v>
      </c>
      <c r="G23" t="s">
        <v>91</v>
      </c>
      <c r="H23" s="3">
        <v>1588</v>
      </c>
      <c r="I23" s="3">
        <v>1306</v>
      </c>
      <c r="J23" s="3">
        <f t="shared" si="0"/>
        <v>282</v>
      </c>
      <c r="K23">
        <v>1306</v>
      </c>
      <c r="L23">
        <v>0</v>
      </c>
      <c r="M23">
        <v>47</v>
      </c>
      <c r="N23">
        <v>0</v>
      </c>
      <c r="O23">
        <v>7832.4</v>
      </c>
      <c r="P23">
        <v>7965.8</v>
      </c>
      <c r="Q23">
        <v>1000</v>
      </c>
      <c r="R23">
        <v>133400</v>
      </c>
      <c r="S23">
        <f t="shared" si="1"/>
        <v>2554.4680851063831</v>
      </c>
      <c r="T23">
        <v>0</v>
      </c>
      <c r="U23">
        <v>0</v>
      </c>
      <c r="V23">
        <v>133400</v>
      </c>
      <c r="W23">
        <v>74128</v>
      </c>
      <c r="X23">
        <v>45021.5</v>
      </c>
      <c r="Y23">
        <v>119149.5</v>
      </c>
      <c r="Z23">
        <v>10.68</v>
      </c>
      <c r="AA23">
        <v>1083992.19</v>
      </c>
      <c r="AB23">
        <v>767714.19</v>
      </c>
      <c r="AC23">
        <v>0.89319999999999999</v>
      </c>
      <c r="AD23">
        <v>0.70820000000000005</v>
      </c>
      <c r="AE23">
        <v>7.56</v>
      </c>
    </row>
    <row r="24" spans="1:31" x14ac:dyDescent="0.25">
      <c r="A24">
        <v>23</v>
      </c>
      <c r="B24" t="s">
        <v>159</v>
      </c>
      <c r="C24" t="s">
        <v>113</v>
      </c>
      <c r="E24" t="s">
        <v>160</v>
      </c>
      <c r="F24" t="s">
        <v>76</v>
      </c>
      <c r="G24" t="s">
        <v>161</v>
      </c>
      <c r="H24" s="3">
        <v>453</v>
      </c>
      <c r="I24" s="3">
        <v>457</v>
      </c>
      <c r="J24" s="3">
        <f t="shared" si="0"/>
        <v>-4</v>
      </c>
      <c r="K24">
        <v>457</v>
      </c>
      <c r="L24">
        <v>0</v>
      </c>
      <c r="M24">
        <v>453</v>
      </c>
      <c r="N24">
        <v>0</v>
      </c>
      <c r="O24">
        <v>529.05999999999995</v>
      </c>
      <c r="P24">
        <v>554.39</v>
      </c>
      <c r="Q24">
        <v>20000</v>
      </c>
      <c r="R24">
        <v>506600</v>
      </c>
      <c r="S24">
        <f t="shared" si="1"/>
        <v>1002.5165562913908</v>
      </c>
      <c r="T24">
        <v>0</v>
      </c>
      <c r="U24">
        <v>2000</v>
      </c>
      <c r="V24">
        <v>504600</v>
      </c>
      <c r="W24">
        <v>0</v>
      </c>
      <c r="X24">
        <v>452629.59899999999</v>
      </c>
      <c r="Y24">
        <v>452629.59899999999</v>
      </c>
      <c r="Z24">
        <v>10.3</v>
      </c>
      <c r="AA24">
        <v>2656936.2599999998</v>
      </c>
      <c r="AB24">
        <v>2656936.2599999998</v>
      </c>
      <c r="AC24">
        <v>0.89700000000000002</v>
      </c>
      <c r="AD24">
        <v>1</v>
      </c>
      <c r="AE24">
        <v>10.3</v>
      </c>
    </row>
    <row r="25" spans="1:31" x14ac:dyDescent="0.25">
      <c r="A25">
        <v>24</v>
      </c>
      <c r="B25" t="s">
        <v>159</v>
      </c>
      <c r="C25" t="s">
        <v>113</v>
      </c>
      <c r="E25" t="s">
        <v>162</v>
      </c>
      <c r="F25" t="s">
        <v>76</v>
      </c>
      <c r="G25" t="s">
        <v>163</v>
      </c>
      <c r="H25" s="3">
        <v>425</v>
      </c>
      <c r="I25" s="3">
        <v>424</v>
      </c>
      <c r="J25" s="3">
        <f t="shared" si="0"/>
        <v>1</v>
      </c>
      <c r="K25">
        <v>424</v>
      </c>
      <c r="L25">
        <v>0</v>
      </c>
      <c r="M25">
        <v>423</v>
      </c>
      <c r="N25">
        <v>0</v>
      </c>
      <c r="O25">
        <v>519.25</v>
      </c>
      <c r="P25">
        <v>545.09699999999998</v>
      </c>
      <c r="Q25">
        <v>20000</v>
      </c>
      <c r="R25">
        <v>516940</v>
      </c>
      <c r="S25">
        <f t="shared" si="1"/>
        <v>1104.127659574468</v>
      </c>
      <c r="T25">
        <v>2000</v>
      </c>
      <c r="U25">
        <v>0</v>
      </c>
      <c r="V25">
        <v>518940</v>
      </c>
      <c r="W25">
        <v>20</v>
      </c>
      <c r="X25">
        <v>469620.96600000001</v>
      </c>
      <c r="Y25">
        <v>469640.96600000001</v>
      </c>
      <c r="Z25">
        <v>9.5</v>
      </c>
      <c r="AA25">
        <v>2756933.78</v>
      </c>
      <c r="AB25">
        <v>2756928.78</v>
      </c>
      <c r="AC25">
        <v>0.90500000000000003</v>
      </c>
      <c r="AD25">
        <v>1</v>
      </c>
      <c r="AE25">
        <v>9.5</v>
      </c>
    </row>
    <row r="26" spans="1:31" x14ac:dyDescent="0.25">
      <c r="A26">
        <v>25</v>
      </c>
      <c r="B26" t="s">
        <v>159</v>
      </c>
      <c r="C26" t="s">
        <v>113</v>
      </c>
      <c r="E26" t="s">
        <v>164</v>
      </c>
      <c r="F26" t="s">
        <v>82</v>
      </c>
      <c r="G26" t="s">
        <v>165</v>
      </c>
      <c r="H26" s="3">
        <v>1694</v>
      </c>
      <c r="I26" s="3">
        <v>1446</v>
      </c>
      <c r="J26" s="3">
        <f t="shared" si="0"/>
        <v>248</v>
      </c>
      <c r="K26">
        <v>1446</v>
      </c>
      <c r="L26">
        <v>0</v>
      </c>
      <c r="M26">
        <v>0</v>
      </c>
      <c r="N26">
        <v>0</v>
      </c>
      <c r="O26">
        <v>520.45100000000002</v>
      </c>
      <c r="P26">
        <v>549.03200000000004</v>
      </c>
      <c r="Q26">
        <v>20000</v>
      </c>
      <c r="R26">
        <v>571620</v>
      </c>
      <c r="S26" t="e">
        <f t="shared" si="1"/>
        <v>#DIV/0!</v>
      </c>
      <c r="T26">
        <v>0</v>
      </c>
      <c r="U26">
        <v>0</v>
      </c>
      <c r="V26">
        <v>571620</v>
      </c>
      <c r="W26">
        <v>117319</v>
      </c>
      <c r="X26">
        <v>0</v>
      </c>
      <c r="Y26">
        <v>117319</v>
      </c>
      <c r="Z26">
        <v>79.48</v>
      </c>
      <c r="AA26">
        <v>1280168.45</v>
      </c>
      <c r="AB26">
        <v>568616.5</v>
      </c>
      <c r="AC26">
        <v>0.20519999999999999</v>
      </c>
      <c r="AD26">
        <v>0.44419999999999998</v>
      </c>
      <c r="AE26">
        <v>35.31</v>
      </c>
    </row>
    <row r="27" spans="1:31" x14ac:dyDescent="0.25">
      <c r="A27">
        <v>26</v>
      </c>
      <c r="B27" t="s">
        <v>159</v>
      </c>
      <c r="C27" t="s">
        <v>113</v>
      </c>
      <c r="E27" t="s">
        <v>166</v>
      </c>
      <c r="F27" t="s">
        <v>76</v>
      </c>
      <c r="G27" t="s">
        <v>167</v>
      </c>
      <c r="H27" s="3">
        <v>701</v>
      </c>
      <c r="I27" s="3">
        <v>701</v>
      </c>
      <c r="J27" s="3">
        <f t="shared" si="0"/>
        <v>0</v>
      </c>
      <c r="K27">
        <v>701</v>
      </c>
      <c r="L27">
        <v>0</v>
      </c>
      <c r="M27">
        <v>698</v>
      </c>
      <c r="N27">
        <v>0</v>
      </c>
      <c r="O27">
        <v>516.66999999999996</v>
      </c>
      <c r="P27">
        <v>546.39300000000003</v>
      </c>
      <c r="Q27">
        <v>20000</v>
      </c>
      <c r="R27">
        <v>594460</v>
      </c>
      <c r="S27">
        <f t="shared" si="1"/>
        <v>766.49570200573066</v>
      </c>
      <c r="T27">
        <v>0</v>
      </c>
      <c r="U27">
        <v>0</v>
      </c>
      <c r="V27">
        <v>594460</v>
      </c>
      <c r="W27">
        <v>0.02</v>
      </c>
      <c r="X27">
        <v>537986.04399999999</v>
      </c>
      <c r="Y27">
        <v>537986.06400000001</v>
      </c>
      <c r="Z27">
        <v>9.5</v>
      </c>
      <c r="AA27">
        <v>3159051.91</v>
      </c>
      <c r="AB27">
        <v>3157973.91</v>
      </c>
      <c r="AC27">
        <v>0.90500000000000003</v>
      </c>
      <c r="AD27">
        <v>0.99970000000000003</v>
      </c>
      <c r="AE27">
        <v>9.5</v>
      </c>
    </row>
    <row r="28" spans="1:31" x14ac:dyDescent="0.25">
      <c r="A28">
        <v>27</v>
      </c>
      <c r="B28" t="s">
        <v>159</v>
      </c>
      <c r="C28" t="s">
        <v>113</v>
      </c>
      <c r="E28" t="s">
        <v>168</v>
      </c>
      <c r="F28" t="s">
        <v>169</v>
      </c>
      <c r="G28" t="s">
        <v>170</v>
      </c>
      <c r="H28" s="3">
        <v>1</v>
      </c>
      <c r="I28" s="3">
        <v>1</v>
      </c>
      <c r="J28" s="3">
        <f t="shared" si="0"/>
        <v>0</v>
      </c>
      <c r="K28">
        <v>1</v>
      </c>
      <c r="L28">
        <v>0</v>
      </c>
      <c r="M28">
        <v>0</v>
      </c>
      <c r="N28">
        <v>0</v>
      </c>
      <c r="O28">
        <v>343.5</v>
      </c>
      <c r="P28">
        <v>350.5</v>
      </c>
      <c r="Q28">
        <v>2000</v>
      </c>
      <c r="R28">
        <v>14000</v>
      </c>
      <c r="S28" t="e">
        <f t="shared" si="1"/>
        <v>#DIV/0!</v>
      </c>
      <c r="T28">
        <v>1500</v>
      </c>
      <c r="U28">
        <v>0</v>
      </c>
      <c r="V28">
        <v>15500</v>
      </c>
      <c r="W28">
        <v>14080</v>
      </c>
      <c r="X28">
        <v>0</v>
      </c>
      <c r="Y28">
        <v>14080</v>
      </c>
      <c r="Z28">
        <v>9.16</v>
      </c>
      <c r="AA28">
        <v>322278</v>
      </c>
      <c r="AB28">
        <v>322278</v>
      </c>
      <c r="AC28">
        <v>0.90839999999999999</v>
      </c>
      <c r="AD28">
        <v>1</v>
      </c>
      <c r="AE28">
        <v>9.16</v>
      </c>
    </row>
    <row r="29" spans="1:31" x14ac:dyDescent="0.25">
      <c r="A29">
        <v>28</v>
      </c>
      <c r="B29" t="s">
        <v>159</v>
      </c>
      <c r="C29" t="s">
        <v>113</v>
      </c>
      <c r="E29" t="s">
        <v>171</v>
      </c>
      <c r="F29" t="s">
        <v>82</v>
      </c>
      <c r="G29" t="s">
        <v>172</v>
      </c>
      <c r="H29" s="3">
        <v>2350</v>
      </c>
      <c r="I29" s="3">
        <v>1885</v>
      </c>
      <c r="J29" s="3">
        <f t="shared" si="0"/>
        <v>465</v>
      </c>
      <c r="K29">
        <v>1885</v>
      </c>
      <c r="L29">
        <v>0</v>
      </c>
      <c r="M29">
        <v>0</v>
      </c>
      <c r="N29">
        <v>0</v>
      </c>
      <c r="O29">
        <v>1171.0999999999999</v>
      </c>
      <c r="P29">
        <v>1453.1</v>
      </c>
      <c r="Q29">
        <v>2000</v>
      </c>
      <c r="R29">
        <v>564000</v>
      </c>
      <c r="S29" t="e">
        <f t="shared" si="1"/>
        <v>#DIV/0!</v>
      </c>
      <c r="T29">
        <v>0</v>
      </c>
      <c r="U29">
        <v>0</v>
      </c>
      <c r="V29">
        <v>564000</v>
      </c>
      <c r="W29">
        <v>127042</v>
      </c>
      <c r="X29">
        <v>0</v>
      </c>
      <c r="Y29">
        <v>127042</v>
      </c>
      <c r="Z29">
        <v>77.47</v>
      </c>
      <c r="AA29">
        <v>1403921.74</v>
      </c>
      <c r="AB29">
        <v>782439.74</v>
      </c>
      <c r="AC29">
        <v>0.2253</v>
      </c>
      <c r="AD29">
        <v>0.55730000000000002</v>
      </c>
      <c r="AE29">
        <v>43.17</v>
      </c>
    </row>
    <row r="30" spans="1:31" x14ac:dyDescent="0.25">
      <c r="A30">
        <v>29</v>
      </c>
      <c r="B30" t="s">
        <v>80</v>
      </c>
      <c r="C30" t="s">
        <v>79</v>
      </c>
      <c r="E30" t="s">
        <v>81</v>
      </c>
      <c r="F30" t="s">
        <v>82</v>
      </c>
      <c r="G30" t="s">
        <v>83</v>
      </c>
      <c r="H30" s="3">
        <v>1297</v>
      </c>
      <c r="I30" s="3">
        <v>1103</v>
      </c>
      <c r="J30" s="3">
        <f t="shared" si="0"/>
        <v>194</v>
      </c>
      <c r="K30">
        <v>1103</v>
      </c>
      <c r="L30">
        <v>0</v>
      </c>
      <c r="M30">
        <v>1</v>
      </c>
      <c r="N30">
        <v>0</v>
      </c>
      <c r="O30">
        <v>112.4</v>
      </c>
      <c r="P30">
        <v>217.9</v>
      </c>
      <c r="Q30">
        <v>2000</v>
      </c>
      <c r="R30">
        <v>211000</v>
      </c>
      <c r="S30">
        <f t="shared" si="1"/>
        <v>189900</v>
      </c>
      <c r="T30">
        <v>0</v>
      </c>
      <c r="U30">
        <v>0</v>
      </c>
      <c r="V30">
        <v>211000</v>
      </c>
      <c r="W30">
        <v>64028</v>
      </c>
      <c r="X30">
        <v>1078.1479999999999</v>
      </c>
      <c r="Y30">
        <v>65106.148000000001</v>
      </c>
      <c r="Z30">
        <v>69.14</v>
      </c>
      <c r="AA30">
        <v>696525.81</v>
      </c>
      <c r="AB30">
        <v>426041.86</v>
      </c>
      <c r="AC30">
        <v>0.30859999999999999</v>
      </c>
      <c r="AD30">
        <v>0.61170000000000002</v>
      </c>
      <c r="AE30">
        <v>42.29</v>
      </c>
    </row>
    <row r="31" spans="1:31" x14ac:dyDescent="0.25">
      <c r="A31">
        <v>30</v>
      </c>
      <c r="B31" t="s">
        <v>80</v>
      </c>
      <c r="C31" t="s">
        <v>79</v>
      </c>
      <c r="E31" t="s">
        <v>84</v>
      </c>
      <c r="F31" t="s">
        <v>76</v>
      </c>
      <c r="G31" t="s">
        <v>85</v>
      </c>
      <c r="H31" s="3">
        <v>224</v>
      </c>
      <c r="I31" s="3">
        <v>224</v>
      </c>
      <c r="J31" s="3">
        <f t="shared" si="0"/>
        <v>0</v>
      </c>
      <c r="K31">
        <v>224</v>
      </c>
      <c r="L31">
        <v>0</v>
      </c>
      <c r="M31">
        <v>224</v>
      </c>
      <c r="N31">
        <v>0</v>
      </c>
      <c r="O31">
        <v>315</v>
      </c>
      <c r="P31">
        <v>535.20000000000005</v>
      </c>
      <c r="Q31">
        <v>2000</v>
      </c>
      <c r="R31">
        <v>440400</v>
      </c>
      <c r="S31">
        <f t="shared" si="1"/>
        <v>1769.4642857142858</v>
      </c>
      <c r="T31">
        <v>0</v>
      </c>
      <c r="U31">
        <v>0</v>
      </c>
      <c r="V31">
        <v>440400</v>
      </c>
      <c r="W31">
        <v>0</v>
      </c>
      <c r="X31">
        <v>332500</v>
      </c>
      <c r="Y31">
        <v>332500</v>
      </c>
      <c r="Z31">
        <v>24.5</v>
      </c>
      <c r="AA31">
        <v>1951775</v>
      </c>
      <c r="AB31">
        <v>1951775</v>
      </c>
      <c r="AC31">
        <v>0.755</v>
      </c>
      <c r="AD31">
        <v>1</v>
      </c>
      <c r="AE31">
        <v>24.5</v>
      </c>
    </row>
    <row r="32" spans="1:31" x14ac:dyDescent="0.25">
      <c r="A32">
        <v>31</v>
      </c>
      <c r="B32" t="s">
        <v>198</v>
      </c>
      <c r="C32" t="s">
        <v>113</v>
      </c>
      <c r="E32" t="s">
        <v>199</v>
      </c>
      <c r="F32" t="s">
        <v>76</v>
      </c>
      <c r="G32" t="s">
        <v>200</v>
      </c>
      <c r="H32" s="3">
        <v>559</v>
      </c>
      <c r="I32" s="3">
        <v>556</v>
      </c>
      <c r="J32" s="3">
        <f t="shared" si="0"/>
        <v>3</v>
      </c>
      <c r="K32">
        <v>556</v>
      </c>
      <c r="L32">
        <v>0</v>
      </c>
      <c r="M32">
        <v>553</v>
      </c>
      <c r="N32">
        <v>0</v>
      </c>
      <c r="O32">
        <v>815.43299999999999</v>
      </c>
      <c r="P32">
        <v>836.51599999999996</v>
      </c>
      <c r="Q32">
        <v>20000</v>
      </c>
      <c r="R32">
        <v>421660</v>
      </c>
      <c r="S32">
        <f t="shared" si="1"/>
        <v>735.07052441229655</v>
      </c>
      <c r="T32">
        <v>30000</v>
      </c>
      <c r="U32">
        <v>0</v>
      </c>
      <c r="V32">
        <v>451660</v>
      </c>
      <c r="W32">
        <v>78</v>
      </c>
      <c r="X32">
        <v>407688.34299999999</v>
      </c>
      <c r="Y32">
        <v>407766.34299999999</v>
      </c>
      <c r="Z32">
        <v>9.7200000000000006</v>
      </c>
      <c r="AA32">
        <v>2394200.23</v>
      </c>
      <c r="AB32">
        <v>2393778.23</v>
      </c>
      <c r="AC32">
        <v>0.90280000000000005</v>
      </c>
      <c r="AD32">
        <v>0.99980000000000002</v>
      </c>
      <c r="AE32">
        <v>9.7200000000000006</v>
      </c>
    </row>
    <row r="33" spans="1:31" x14ac:dyDescent="0.25">
      <c r="A33">
        <v>32</v>
      </c>
      <c r="B33" t="s">
        <v>198</v>
      </c>
      <c r="C33" t="s">
        <v>113</v>
      </c>
      <c r="E33" t="s">
        <v>201</v>
      </c>
      <c r="F33" t="s">
        <v>76</v>
      </c>
      <c r="G33" t="s">
        <v>202</v>
      </c>
      <c r="H33" s="3">
        <v>646</v>
      </c>
      <c r="I33" s="3">
        <v>646</v>
      </c>
      <c r="J33" s="3">
        <f t="shared" si="0"/>
        <v>0</v>
      </c>
      <c r="K33">
        <v>646</v>
      </c>
      <c r="L33">
        <v>0</v>
      </c>
      <c r="M33">
        <v>646</v>
      </c>
      <c r="N33">
        <v>0</v>
      </c>
      <c r="O33">
        <v>768.97400000000005</v>
      </c>
      <c r="P33">
        <v>792.69500000000005</v>
      </c>
      <c r="Q33">
        <v>20000</v>
      </c>
      <c r="R33">
        <v>474420</v>
      </c>
      <c r="S33">
        <f t="shared" si="1"/>
        <v>702.75232198142419</v>
      </c>
      <c r="T33">
        <v>30000</v>
      </c>
      <c r="U33">
        <v>0</v>
      </c>
      <c r="V33">
        <v>504420</v>
      </c>
      <c r="W33">
        <v>0</v>
      </c>
      <c r="X33">
        <v>456501.5</v>
      </c>
      <c r="Y33">
        <v>456501.5</v>
      </c>
      <c r="Z33">
        <v>9.5</v>
      </c>
      <c r="AA33">
        <v>2679665.5699999998</v>
      </c>
      <c r="AB33">
        <v>2679665.5699999998</v>
      </c>
      <c r="AC33">
        <v>0.90500000000000003</v>
      </c>
      <c r="AD33">
        <v>1</v>
      </c>
      <c r="AE33">
        <v>9.5</v>
      </c>
    </row>
    <row r="34" spans="1:31" x14ac:dyDescent="0.25">
      <c r="A34">
        <v>33</v>
      </c>
      <c r="B34" t="s">
        <v>198</v>
      </c>
      <c r="C34" t="s">
        <v>113</v>
      </c>
      <c r="E34" t="s">
        <v>205</v>
      </c>
      <c r="F34" t="s">
        <v>82</v>
      </c>
      <c r="G34" t="s">
        <v>206</v>
      </c>
      <c r="H34" s="3">
        <v>1479</v>
      </c>
      <c r="I34" s="3">
        <v>1271</v>
      </c>
      <c r="J34" s="3">
        <f t="shared" ref="J34:J65" si="2">H34-I34</f>
        <v>208</v>
      </c>
      <c r="K34">
        <v>1271</v>
      </c>
      <c r="L34">
        <v>0</v>
      </c>
      <c r="M34">
        <v>0</v>
      </c>
      <c r="N34">
        <v>0</v>
      </c>
      <c r="O34">
        <v>939.23</v>
      </c>
      <c r="P34">
        <v>944.03599999999994</v>
      </c>
      <c r="Q34">
        <v>20000</v>
      </c>
      <c r="R34">
        <v>96120</v>
      </c>
      <c r="S34" t="e">
        <f t="shared" ref="S34:S70" si="3">V34*0.9/M34</f>
        <v>#DIV/0!</v>
      </c>
      <c r="T34">
        <v>0</v>
      </c>
      <c r="U34">
        <v>0</v>
      </c>
      <c r="V34">
        <v>96120</v>
      </c>
      <c r="W34">
        <v>80904</v>
      </c>
      <c r="X34">
        <v>0</v>
      </c>
      <c r="Y34">
        <v>80904</v>
      </c>
      <c r="Z34">
        <v>15.83</v>
      </c>
      <c r="AA34">
        <v>1019838.34</v>
      </c>
      <c r="AB34">
        <v>749333.6</v>
      </c>
      <c r="AC34">
        <v>0.8417</v>
      </c>
      <c r="AD34">
        <v>0.73480000000000001</v>
      </c>
      <c r="AE34">
        <v>11.63</v>
      </c>
    </row>
    <row r="35" spans="1:31" x14ac:dyDescent="0.25">
      <c r="A35">
        <v>34</v>
      </c>
      <c r="B35" t="s">
        <v>198</v>
      </c>
      <c r="C35" t="s">
        <v>113</v>
      </c>
      <c r="E35" t="s">
        <v>211</v>
      </c>
      <c r="F35" t="s">
        <v>76</v>
      </c>
      <c r="G35" t="s">
        <v>212</v>
      </c>
      <c r="H35" s="3">
        <v>453</v>
      </c>
      <c r="I35" s="3">
        <v>451</v>
      </c>
      <c r="J35" s="3">
        <f t="shared" si="2"/>
        <v>2</v>
      </c>
      <c r="K35">
        <v>451</v>
      </c>
      <c r="L35">
        <v>0</v>
      </c>
      <c r="M35">
        <v>450</v>
      </c>
      <c r="N35">
        <v>0</v>
      </c>
      <c r="O35">
        <v>865.21600000000001</v>
      </c>
      <c r="P35">
        <v>891.399</v>
      </c>
      <c r="Q35">
        <v>20000</v>
      </c>
      <c r="R35">
        <v>523660</v>
      </c>
      <c r="S35">
        <f t="shared" si="3"/>
        <v>1117.32</v>
      </c>
      <c r="T35">
        <v>35000</v>
      </c>
      <c r="U35">
        <v>0</v>
      </c>
      <c r="V35">
        <v>558660</v>
      </c>
      <c r="W35">
        <v>0</v>
      </c>
      <c r="X35">
        <v>505586.15399999998</v>
      </c>
      <c r="Y35">
        <v>505586.15399999998</v>
      </c>
      <c r="Z35">
        <v>9.5</v>
      </c>
      <c r="AA35">
        <v>2967911.71</v>
      </c>
      <c r="AB35">
        <v>2967790.71</v>
      </c>
      <c r="AC35">
        <v>0.90500000000000003</v>
      </c>
      <c r="AD35">
        <v>1</v>
      </c>
      <c r="AE35">
        <v>9.5</v>
      </c>
    </row>
    <row r="36" spans="1:31" x14ac:dyDescent="0.25">
      <c r="A36">
        <v>35</v>
      </c>
      <c r="B36" t="s">
        <v>198</v>
      </c>
      <c r="C36" t="s">
        <v>113</v>
      </c>
      <c r="E36" t="s">
        <v>213</v>
      </c>
      <c r="F36" t="s">
        <v>82</v>
      </c>
      <c r="G36" t="s">
        <v>214</v>
      </c>
      <c r="H36" s="3">
        <v>5377</v>
      </c>
      <c r="I36" s="3">
        <v>4576</v>
      </c>
      <c r="J36" s="3">
        <f t="shared" si="2"/>
        <v>801</v>
      </c>
      <c r="K36">
        <v>4576</v>
      </c>
      <c r="L36">
        <v>0</v>
      </c>
      <c r="M36">
        <v>1</v>
      </c>
      <c r="N36">
        <v>0</v>
      </c>
      <c r="O36">
        <v>1073.4490000000001</v>
      </c>
      <c r="P36">
        <v>1109.4380000000001</v>
      </c>
      <c r="Q36">
        <v>20000</v>
      </c>
      <c r="R36">
        <v>719780</v>
      </c>
      <c r="S36">
        <f t="shared" si="3"/>
        <v>647802</v>
      </c>
      <c r="T36">
        <v>0</v>
      </c>
      <c r="U36">
        <v>0</v>
      </c>
      <c r="V36">
        <v>719780</v>
      </c>
      <c r="W36">
        <v>282382</v>
      </c>
      <c r="X36">
        <v>1225.5530000000001</v>
      </c>
      <c r="Y36">
        <v>283607.55300000001</v>
      </c>
      <c r="Z36">
        <v>60.6</v>
      </c>
      <c r="AA36">
        <v>2913943.11</v>
      </c>
      <c r="AB36">
        <v>2235106.21</v>
      </c>
      <c r="AC36">
        <v>0.39400000000000002</v>
      </c>
      <c r="AD36">
        <v>0.76700000000000002</v>
      </c>
      <c r="AE36">
        <v>46.48</v>
      </c>
    </row>
    <row r="37" spans="1:31" x14ac:dyDescent="0.25">
      <c r="A37">
        <v>36</v>
      </c>
      <c r="B37" t="s">
        <v>198</v>
      </c>
      <c r="C37" t="s">
        <v>113</v>
      </c>
      <c r="E37" t="s">
        <v>217</v>
      </c>
      <c r="F37" t="s">
        <v>76</v>
      </c>
      <c r="G37" t="s">
        <v>218</v>
      </c>
      <c r="H37" s="3">
        <v>360</v>
      </c>
      <c r="I37" s="3">
        <v>359</v>
      </c>
      <c r="J37" s="3">
        <f t="shared" si="2"/>
        <v>1</v>
      </c>
      <c r="K37">
        <v>359</v>
      </c>
      <c r="L37">
        <v>0</v>
      </c>
      <c r="M37">
        <v>359</v>
      </c>
      <c r="N37">
        <v>0</v>
      </c>
      <c r="O37">
        <v>732.98500000000001</v>
      </c>
      <c r="P37">
        <v>761.18600000000004</v>
      </c>
      <c r="Q37">
        <v>20000</v>
      </c>
      <c r="R37">
        <v>564020</v>
      </c>
      <c r="S37">
        <f t="shared" si="3"/>
        <v>1489.1866295264624</v>
      </c>
      <c r="T37">
        <v>30000</v>
      </c>
      <c r="U37">
        <v>0</v>
      </c>
      <c r="V37">
        <v>594020</v>
      </c>
      <c r="W37">
        <v>0</v>
      </c>
      <c r="X37">
        <v>528100</v>
      </c>
      <c r="Y37">
        <v>528100</v>
      </c>
      <c r="Z37">
        <v>11.1</v>
      </c>
      <c r="AA37">
        <v>3099947</v>
      </c>
      <c r="AB37">
        <v>3099947</v>
      </c>
      <c r="AC37">
        <v>0.88900000000000001</v>
      </c>
      <c r="AD37">
        <v>1</v>
      </c>
      <c r="AE37">
        <v>11.1</v>
      </c>
    </row>
    <row r="38" spans="1:31" x14ac:dyDescent="0.25">
      <c r="A38">
        <v>37</v>
      </c>
      <c r="B38" t="s">
        <v>198</v>
      </c>
      <c r="C38" t="s">
        <v>113</v>
      </c>
      <c r="E38" t="s">
        <v>219</v>
      </c>
      <c r="F38" t="s">
        <v>82</v>
      </c>
      <c r="G38" t="s">
        <v>220</v>
      </c>
      <c r="H38" s="3">
        <v>2898</v>
      </c>
      <c r="I38" s="3">
        <v>2179</v>
      </c>
      <c r="J38" s="3">
        <f t="shared" si="2"/>
        <v>719</v>
      </c>
      <c r="K38">
        <v>2179</v>
      </c>
      <c r="L38">
        <v>0</v>
      </c>
      <c r="M38">
        <v>0</v>
      </c>
      <c r="N38">
        <v>0</v>
      </c>
      <c r="O38">
        <v>17744.7</v>
      </c>
      <c r="P38">
        <v>17988.099999999999</v>
      </c>
      <c r="Q38">
        <v>2000</v>
      </c>
      <c r="R38">
        <v>486800</v>
      </c>
      <c r="S38" t="e">
        <f t="shared" si="3"/>
        <v>#DIV/0!</v>
      </c>
      <c r="T38">
        <v>0</v>
      </c>
      <c r="U38">
        <v>0</v>
      </c>
      <c r="V38">
        <v>486800</v>
      </c>
      <c r="W38">
        <v>158209.20000000001</v>
      </c>
      <c r="X38">
        <v>0</v>
      </c>
      <c r="Y38">
        <v>158209.20000000001</v>
      </c>
      <c r="Z38">
        <v>67.5</v>
      </c>
      <c r="AA38">
        <v>1669373.37</v>
      </c>
      <c r="AB38">
        <v>1216514.07</v>
      </c>
      <c r="AC38">
        <v>0.32500000000000001</v>
      </c>
      <c r="AD38">
        <v>0.72870000000000001</v>
      </c>
      <c r="AE38">
        <v>49.19</v>
      </c>
    </row>
    <row r="39" spans="1:31" x14ac:dyDescent="0.25">
      <c r="A39">
        <v>38</v>
      </c>
      <c r="B39" t="s">
        <v>198</v>
      </c>
      <c r="C39" t="s">
        <v>113</v>
      </c>
      <c r="E39" t="s">
        <v>225</v>
      </c>
      <c r="F39" t="s">
        <v>76</v>
      </c>
      <c r="G39" t="s">
        <v>226</v>
      </c>
      <c r="H39" s="3">
        <v>212</v>
      </c>
      <c r="I39" s="3">
        <v>212</v>
      </c>
      <c r="J39" s="3">
        <f t="shared" si="2"/>
        <v>0</v>
      </c>
      <c r="K39">
        <v>212</v>
      </c>
      <c r="L39">
        <v>0</v>
      </c>
      <c r="M39">
        <v>212</v>
      </c>
      <c r="N39">
        <v>0</v>
      </c>
      <c r="O39">
        <v>5471.4</v>
      </c>
      <c r="P39">
        <v>5909.2</v>
      </c>
      <c r="Q39">
        <v>1000</v>
      </c>
      <c r="R39">
        <v>437800</v>
      </c>
      <c r="S39">
        <f t="shared" si="3"/>
        <v>1858.5849056603774</v>
      </c>
      <c r="T39">
        <v>0</v>
      </c>
      <c r="U39">
        <v>0</v>
      </c>
      <c r="V39">
        <v>437800</v>
      </c>
      <c r="W39">
        <v>0</v>
      </c>
      <c r="X39">
        <v>250300</v>
      </c>
      <c r="Y39">
        <v>250300</v>
      </c>
      <c r="Z39">
        <v>42.83</v>
      </c>
      <c r="AA39">
        <v>1469261</v>
      </c>
      <c r="AB39">
        <v>1469261</v>
      </c>
      <c r="AC39">
        <v>0.57169999999999999</v>
      </c>
      <c r="AD39">
        <v>1</v>
      </c>
      <c r="AE39">
        <v>42.83</v>
      </c>
    </row>
    <row r="40" spans="1:31" x14ac:dyDescent="0.25">
      <c r="A40">
        <v>39</v>
      </c>
      <c r="B40" t="s">
        <v>198</v>
      </c>
      <c r="C40" t="s">
        <v>113</v>
      </c>
      <c r="E40" t="s">
        <v>227</v>
      </c>
      <c r="F40" t="s">
        <v>76</v>
      </c>
      <c r="G40" t="s">
        <v>228</v>
      </c>
      <c r="H40" s="3">
        <v>268</v>
      </c>
      <c r="I40" s="3">
        <v>268</v>
      </c>
      <c r="J40" s="3">
        <f t="shared" si="2"/>
        <v>0</v>
      </c>
      <c r="K40">
        <v>268</v>
      </c>
      <c r="L40">
        <v>0</v>
      </c>
      <c r="M40">
        <v>268</v>
      </c>
      <c r="N40">
        <v>0</v>
      </c>
      <c r="O40">
        <v>6246.6</v>
      </c>
      <c r="P40">
        <v>6780.9</v>
      </c>
      <c r="Q40">
        <v>1000</v>
      </c>
      <c r="R40">
        <v>534300</v>
      </c>
      <c r="S40">
        <f t="shared" si="3"/>
        <v>1794.2910447761194</v>
      </c>
      <c r="T40">
        <v>0</v>
      </c>
      <c r="U40">
        <v>0</v>
      </c>
      <c r="V40">
        <v>534300</v>
      </c>
      <c r="W40">
        <v>0</v>
      </c>
      <c r="X40">
        <v>344100</v>
      </c>
      <c r="Y40">
        <v>344100</v>
      </c>
      <c r="Z40">
        <v>35.6</v>
      </c>
      <c r="AA40">
        <v>2019867</v>
      </c>
      <c r="AB40">
        <v>2019867</v>
      </c>
      <c r="AC40">
        <v>0.64400000000000002</v>
      </c>
      <c r="AD40">
        <v>1</v>
      </c>
      <c r="AE40">
        <v>35.6</v>
      </c>
    </row>
    <row r="41" spans="1:31" x14ac:dyDescent="0.25">
      <c r="A41">
        <v>40</v>
      </c>
      <c r="B41" t="s">
        <v>114</v>
      </c>
      <c r="C41" t="s">
        <v>113</v>
      </c>
      <c r="E41" t="s">
        <v>229</v>
      </c>
      <c r="F41" t="s">
        <v>76</v>
      </c>
      <c r="G41" t="s">
        <v>230</v>
      </c>
      <c r="H41" s="3">
        <v>620</v>
      </c>
      <c r="I41" s="3">
        <v>620</v>
      </c>
      <c r="J41" s="3">
        <f t="shared" si="2"/>
        <v>0</v>
      </c>
      <c r="K41">
        <v>620</v>
      </c>
      <c r="L41">
        <v>0</v>
      </c>
      <c r="M41">
        <v>620</v>
      </c>
      <c r="N41">
        <v>0</v>
      </c>
      <c r="O41">
        <v>727.63499999999999</v>
      </c>
      <c r="P41">
        <v>754.69500000000005</v>
      </c>
      <c r="Q41">
        <v>20000</v>
      </c>
      <c r="R41">
        <v>541200</v>
      </c>
      <c r="S41">
        <f t="shared" si="3"/>
        <v>829.16129032258061</v>
      </c>
      <c r="T41">
        <v>30000</v>
      </c>
      <c r="U41">
        <v>0</v>
      </c>
      <c r="V41">
        <v>571200</v>
      </c>
      <c r="W41">
        <v>0</v>
      </c>
      <c r="X41">
        <v>516937.58199999999</v>
      </c>
      <c r="Y41">
        <v>516937.58199999999</v>
      </c>
      <c r="Z41">
        <v>9.5</v>
      </c>
      <c r="AA41">
        <v>3034424.2</v>
      </c>
      <c r="AB41">
        <v>3034424.2</v>
      </c>
      <c r="AC41">
        <v>0.90500000000000003</v>
      </c>
      <c r="AD41">
        <v>1</v>
      </c>
      <c r="AE41">
        <v>9.5</v>
      </c>
    </row>
    <row r="42" spans="1:31" x14ac:dyDescent="0.25">
      <c r="A42">
        <v>41</v>
      </c>
      <c r="B42" t="s">
        <v>114</v>
      </c>
      <c r="C42" t="s">
        <v>113</v>
      </c>
      <c r="E42" t="s">
        <v>231</v>
      </c>
      <c r="F42" t="s">
        <v>76</v>
      </c>
      <c r="G42" t="s">
        <v>232</v>
      </c>
      <c r="H42" s="3">
        <v>294</v>
      </c>
      <c r="I42" s="3">
        <v>294</v>
      </c>
      <c r="J42" s="3">
        <f t="shared" si="2"/>
        <v>0</v>
      </c>
      <c r="K42">
        <v>294</v>
      </c>
      <c r="L42">
        <v>0</v>
      </c>
      <c r="M42">
        <v>294</v>
      </c>
      <c r="N42">
        <v>0</v>
      </c>
      <c r="O42">
        <v>343.67599999999999</v>
      </c>
      <c r="P42">
        <v>366.58300000000003</v>
      </c>
      <c r="Q42">
        <v>20000</v>
      </c>
      <c r="R42">
        <v>458140</v>
      </c>
      <c r="S42">
        <f t="shared" si="3"/>
        <v>1111.6530612244899</v>
      </c>
      <c r="T42">
        <v>0</v>
      </c>
      <c r="U42">
        <v>95000</v>
      </c>
      <c r="V42">
        <v>363140</v>
      </c>
      <c r="W42">
        <v>0</v>
      </c>
      <c r="X42">
        <v>328641.45600000001</v>
      </c>
      <c r="Y42">
        <v>328641.45600000001</v>
      </c>
      <c r="Z42">
        <v>9.5</v>
      </c>
      <c r="AA42">
        <v>1929124.52</v>
      </c>
      <c r="AB42">
        <v>1929124.52</v>
      </c>
      <c r="AC42">
        <v>0.90500000000000003</v>
      </c>
      <c r="AD42">
        <v>1</v>
      </c>
      <c r="AE42">
        <v>9.5</v>
      </c>
    </row>
    <row r="43" spans="1:31" x14ac:dyDescent="0.25">
      <c r="A43">
        <v>42</v>
      </c>
      <c r="B43" t="s">
        <v>114</v>
      </c>
      <c r="C43" t="s">
        <v>113</v>
      </c>
      <c r="E43" t="s">
        <v>233</v>
      </c>
      <c r="F43" t="s">
        <v>76</v>
      </c>
      <c r="G43" t="s">
        <v>234</v>
      </c>
      <c r="H43" s="3">
        <v>467</v>
      </c>
      <c r="I43" s="3">
        <v>467</v>
      </c>
      <c r="J43" s="3">
        <f t="shared" si="2"/>
        <v>0</v>
      </c>
      <c r="K43">
        <v>467</v>
      </c>
      <c r="L43">
        <v>0</v>
      </c>
      <c r="M43">
        <v>467</v>
      </c>
      <c r="N43">
        <v>0</v>
      </c>
      <c r="O43">
        <v>687.4</v>
      </c>
      <c r="P43">
        <v>738.02</v>
      </c>
      <c r="Q43">
        <v>20000</v>
      </c>
      <c r="R43">
        <v>1012400</v>
      </c>
      <c r="S43">
        <f t="shared" si="3"/>
        <v>1951.0920770877945</v>
      </c>
      <c r="T43">
        <v>0</v>
      </c>
      <c r="U43">
        <v>0</v>
      </c>
      <c r="V43">
        <v>1012400</v>
      </c>
      <c r="W43">
        <v>0</v>
      </c>
      <c r="X43">
        <v>520400</v>
      </c>
      <c r="Y43">
        <v>520400</v>
      </c>
      <c r="Z43">
        <v>48.6</v>
      </c>
      <c r="AA43">
        <v>3054748</v>
      </c>
      <c r="AB43">
        <v>3054748</v>
      </c>
      <c r="AC43">
        <v>0.51400000000000001</v>
      </c>
      <c r="AD43">
        <v>1</v>
      </c>
      <c r="AE43">
        <v>48.6</v>
      </c>
    </row>
    <row r="44" spans="1:31" x14ac:dyDescent="0.25">
      <c r="A44">
        <v>43</v>
      </c>
      <c r="B44" t="s">
        <v>114</v>
      </c>
      <c r="C44" t="s">
        <v>113</v>
      </c>
      <c r="E44" t="s">
        <v>235</v>
      </c>
      <c r="F44" t="s">
        <v>76</v>
      </c>
      <c r="G44" t="s">
        <v>236</v>
      </c>
      <c r="H44" s="3">
        <v>359</v>
      </c>
      <c r="I44" s="3">
        <v>358</v>
      </c>
      <c r="J44" s="3">
        <f t="shared" si="2"/>
        <v>1</v>
      </c>
      <c r="K44">
        <v>358</v>
      </c>
      <c r="L44">
        <v>0</v>
      </c>
      <c r="M44">
        <v>354</v>
      </c>
      <c r="N44">
        <v>0</v>
      </c>
      <c r="O44">
        <v>486.11</v>
      </c>
      <c r="P44">
        <v>513.55700000000002</v>
      </c>
      <c r="Q44">
        <v>20000</v>
      </c>
      <c r="R44">
        <v>548940</v>
      </c>
      <c r="S44">
        <f t="shared" si="3"/>
        <v>1484.593220338983</v>
      </c>
      <c r="T44">
        <v>35000</v>
      </c>
      <c r="U44">
        <v>0</v>
      </c>
      <c r="V44">
        <v>583940</v>
      </c>
      <c r="W44">
        <v>6302</v>
      </c>
      <c r="X44">
        <v>521082.15</v>
      </c>
      <c r="Y44">
        <v>527384.15</v>
      </c>
      <c r="Z44">
        <v>9.69</v>
      </c>
      <c r="AA44">
        <v>3108776.73</v>
      </c>
      <c r="AB44">
        <v>3416341.73</v>
      </c>
      <c r="AC44">
        <v>0.90310000000000001</v>
      </c>
      <c r="AD44">
        <v>1.0989</v>
      </c>
      <c r="AE44">
        <v>10.65</v>
      </c>
    </row>
    <row r="45" spans="1:31" x14ac:dyDescent="0.25">
      <c r="A45">
        <v>44</v>
      </c>
      <c r="B45" t="s">
        <v>114</v>
      </c>
      <c r="C45" t="s">
        <v>113</v>
      </c>
      <c r="E45" t="s">
        <v>237</v>
      </c>
      <c r="F45" t="s">
        <v>76</v>
      </c>
      <c r="G45" t="s">
        <v>238</v>
      </c>
      <c r="H45" s="3">
        <v>489</v>
      </c>
      <c r="I45" s="3">
        <v>487</v>
      </c>
      <c r="J45" s="3">
        <f t="shared" si="2"/>
        <v>2</v>
      </c>
      <c r="K45">
        <v>487</v>
      </c>
      <c r="L45">
        <v>0</v>
      </c>
      <c r="M45">
        <v>487</v>
      </c>
      <c r="N45">
        <v>0</v>
      </c>
      <c r="O45">
        <v>508.55700000000002</v>
      </c>
      <c r="P45">
        <v>533.71600000000001</v>
      </c>
      <c r="Q45">
        <v>20000</v>
      </c>
      <c r="R45">
        <v>503180</v>
      </c>
      <c r="S45">
        <f t="shared" si="3"/>
        <v>957.62217659137582</v>
      </c>
      <c r="T45">
        <v>15000</v>
      </c>
      <c r="U45">
        <v>0</v>
      </c>
      <c r="V45">
        <v>518180</v>
      </c>
      <c r="W45">
        <v>0</v>
      </c>
      <c r="X45">
        <v>468952.98300000001</v>
      </c>
      <c r="Y45">
        <v>468952.98300000001</v>
      </c>
      <c r="Z45">
        <v>9.5</v>
      </c>
      <c r="AA45">
        <v>2752755.03</v>
      </c>
      <c r="AB45">
        <v>2752755.03</v>
      </c>
      <c r="AC45">
        <v>0.90500000000000003</v>
      </c>
      <c r="AD45">
        <v>1</v>
      </c>
      <c r="AE45">
        <v>9.5</v>
      </c>
    </row>
    <row r="46" spans="1:31" x14ac:dyDescent="0.25">
      <c r="A46">
        <v>45</v>
      </c>
      <c r="B46" t="s">
        <v>114</v>
      </c>
      <c r="C46" t="s">
        <v>113</v>
      </c>
      <c r="E46" t="s">
        <v>239</v>
      </c>
      <c r="F46" t="s">
        <v>76</v>
      </c>
      <c r="G46" t="s">
        <v>240</v>
      </c>
      <c r="H46" s="3">
        <v>512</v>
      </c>
      <c r="I46" s="3">
        <v>509</v>
      </c>
      <c r="J46" s="3">
        <f t="shared" si="2"/>
        <v>3</v>
      </c>
      <c r="K46">
        <v>509</v>
      </c>
      <c r="L46">
        <v>0</v>
      </c>
      <c r="M46">
        <v>509</v>
      </c>
      <c r="N46">
        <v>0</v>
      </c>
      <c r="O46">
        <v>530.03800000000001</v>
      </c>
      <c r="P46">
        <v>554.48699999999997</v>
      </c>
      <c r="Q46">
        <v>20000</v>
      </c>
      <c r="R46">
        <v>488980</v>
      </c>
      <c r="S46">
        <f t="shared" si="3"/>
        <v>864.60117878192534</v>
      </c>
      <c r="T46">
        <v>0</v>
      </c>
      <c r="U46">
        <v>0</v>
      </c>
      <c r="V46">
        <v>488980</v>
      </c>
      <c r="W46">
        <v>0</v>
      </c>
      <c r="X46">
        <v>442527.33</v>
      </c>
      <c r="Y46">
        <v>442527.33</v>
      </c>
      <c r="Z46">
        <v>9.5</v>
      </c>
      <c r="AA46">
        <v>2597634.7999999998</v>
      </c>
      <c r="AB46">
        <v>2597634.7999999998</v>
      </c>
      <c r="AC46">
        <v>0.90500000000000003</v>
      </c>
      <c r="AD46">
        <v>1</v>
      </c>
      <c r="AE46">
        <v>9.5</v>
      </c>
    </row>
    <row r="47" spans="1:31" x14ac:dyDescent="0.25">
      <c r="A47">
        <v>46</v>
      </c>
      <c r="B47" t="s">
        <v>114</v>
      </c>
      <c r="C47" t="s">
        <v>113</v>
      </c>
      <c r="E47" t="s">
        <v>241</v>
      </c>
      <c r="F47" t="s">
        <v>76</v>
      </c>
      <c r="G47" t="s">
        <v>242</v>
      </c>
      <c r="H47" s="3">
        <v>337</v>
      </c>
      <c r="I47" s="3">
        <v>337</v>
      </c>
      <c r="J47" s="3">
        <f t="shared" si="2"/>
        <v>0</v>
      </c>
      <c r="K47">
        <v>337</v>
      </c>
      <c r="L47">
        <v>0</v>
      </c>
      <c r="M47">
        <v>337</v>
      </c>
      <c r="N47">
        <v>0</v>
      </c>
      <c r="O47">
        <v>597.66399999999999</v>
      </c>
      <c r="P47">
        <v>619.85599999999999</v>
      </c>
      <c r="Q47">
        <v>20000</v>
      </c>
      <c r="R47">
        <v>443840</v>
      </c>
      <c r="S47">
        <f t="shared" si="3"/>
        <v>1145.2700296735904</v>
      </c>
      <c r="T47">
        <v>0</v>
      </c>
      <c r="U47">
        <v>15000</v>
      </c>
      <c r="V47">
        <v>428840</v>
      </c>
      <c r="W47">
        <v>0</v>
      </c>
      <c r="X47">
        <v>386000</v>
      </c>
      <c r="Y47">
        <v>386000</v>
      </c>
      <c r="Z47">
        <v>9.99</v>
      </c>
      <c r="AA47">
        <v>2265820</v>
      </c>
      <c r="AB47">
        <v>2265820</v>
      </c>
      <c r="AC47">
        <v>0.90010000000000001</v>
      </c>
      <c r="AD47">
        <v>1</v>
      </c>
      <c r="AE47">
        <v>9.99</v>
      </c>
    </row>
    <row r="48" spans="1:31" x14ac:dyDescent="0.25">
      <c r="A48">
        <v>47</v>
      </c>
      <c r="B48" t="s">
        <v>114</v>
      </c>
      <c r="C48" t="s">
        <v>113</v>
      </c>
      <c r="E48" t="s">
        <v>243</v>
      </c>
      <c r="F48" t="s">
        <v>76</v>
      </c>
      <c r="G48" t="s">
        <v>244</v>
      </c>
      <c r="H48" s="3">
        <v>461</v>
      </c>
      <c r="I48" s="3">
        <v>461</v>
      </c>
      <c r="J48" s="3">
        <f t="shared" si="2"/>
        <v>0</v>
      </c>
      <c r="K48">
        <v>461</v>
      </c>
      <c r="L48">
        <v>0</v>
      </c>
      <c r="M48">
        <v>461</v>
      </c>
      <c r="N48">
        <v>0</v>
      </c>
      <c r="O48">
        <v>401.738</v>
      </c>
      <c r="P48">
        <v>422.22</v>
      </c>
      <c r="Q48">
        <v>20000</v>
      </c>
      <c r="R48">
        <v>409640</v>
      </c>
      <c r="S48">
        <f t="shared" si="3"/>
        <v>799.73101952277659</v>
      </c>
      <c r="T48">
        <v>0</v>
      </c>
      <c r="U48">
        <v>0</v>
      </c>
      <c r="V48">
        <v>409640</v>
      </c>
      <c r="W48">
        <v>0</v>
      </c>
      <c r="X48">
        <v>370723.66499999998</v>
      </c>
      <c r="Y48">
        <v>370723.66499999998</v>
      </c>
      <c r="Z48">
        <v>9.5</v>
      </c>
      <c r="AA48">
        <v>2176148.71</v>
      </c>
      <c r="AB48">
        <v>2176148.71</v>
      </c>
      <c r="AC48">
        <v>0.90500000000000003</v>
      </c>
      <c r="AD48">
        <v>1</v>
      </c>
      <c r="AE48">
        <v>9.5</v>
      </c>
    </row>
    <row r="49" spans="1:31" x14ac:dyDescent="0.25">
      <c r="A49">
        <v>48</v>
      </c>
      <c r="B49" t="s">
        <v>114</v>
      </c>
      <c r="C49" t="s">
        <v>113</v>
      </c>
      <c r="E49" t="s">
        <v>245</v>
      </c>
      <c r="F49" t="s">
        <v>76</v>
      </c>
      <c r="G49" t="s">
        <v>246</v>
      </c>
      <c r="H49" s="3">
        <v>1064</v>
      </c>
      <c r="I49" s="3">
        <v>1054</v>
      </c>
      <c r="J49" s="3">
        <f t="shared" si="2"/>
        <v>10</v>
      </c>
      <c r="K49">
        <v>1054</v>
      </c>
      <c r="L49">
        <v>0</v>
      </c>
      <c r="M49">
        <v>934</v>
      </c>
      <c r="N49">
        <v>0</v>
      </c>
      <c r="O49">
        <v>1010.494</v>
      </c>
      <c r="P49">
        <v>1060.682</v>
      </c>
      <c r="Q49">
        <v>20000</v>
      </c>
      <c r="R49">
        <v>1003760</v>
      </c>
      <c r="S49">
        <f t="shared" si="3"/>
        <v>967.22055674518197</v>
      </c>
      <c r="T49">
        <v>0</v>
      </c>
      <c r="U49">
        <v>0</v>
      </c>
      <c r="V49">
        <v>1003760</v>
      </c>
      <c r="W49">
        <v>5123</v>
      </c>
      <c r="X49">
        <v>901959.95600000001</v>
      </c>
      <c r="Y49">
        <v>907082.95600000001</v>
      </c>
      <c r="Z49">
        <v>9.6300000000000008</v>
      </c>
      <c r="AA49">
        <v>5355924.3499999996</v>
      </c>
      <c r="AB49">
        <v>5333180.3499999996</v>
      </c>
      <c r="AC49">
        <v>0.90369999999999995</v>
      </c>
      <c r="AD49">
        <v>0.99580000000000002</v>
      </c>
      <c r="AE49">
        <v>9.59</v>
      </c>
    </row>
    <row r="50" spans="1:31" x14ac:dyDescent="0.25">
      <c r="A50">
        <v>49</v>
      </c>
      <c r="B50" t="s">
        <v>114</v>
      </c>
      <c r="C50" t="s">
        <v>113</v>
      </c>
      <c r="E50" t="s">
        <v>247</v>
      </c>
      <c r="F50" t="s">
        <v>82</v>
      </c>
      <c r="G50" t="s">
        <v>248</v>
      </c>
      <c r="H50" s="3">
        <v>1632</v>
      </c>
      <c r="I50" s="3">
        <v>1515</v>
      </c>
      <c r="J50" s="3">
        <f t="shared" si="2"/>
        <v>117</v>
      </c>
      <c r="K50">
        <v>1515</v>
      </c>
      <c r="L50">
        <v>0</v>
      </c>
      <c r="M50">
        <v>0</v>
      </c>
      <c r="N50">
        <v>0</v>
      </c>
      <c r="O50">
        <v>336.28500000000003</v>
      </c>
      <c r="P50">
        <v>355.47</v>
      </c>
      <c r="Q50">
        <v>20000</v>
      </c>
      <c r="R50">
        <v>383700</v>
      </c>
      <c r="S50" t="e">
        <f t="shared" si="3"/>
        <v>#DIV/0!</v>
      </c>
      <c r="T50">
        <v>0</v>
      </c>
      <c r="U50">
        <v>0</v>
      </c>
      <c r="V50">
        <v>383700</v>
      </c>
      <c r="W50">
        <v>103954</v>
      </c>
      <c r="X50">
        <v>0</v>
      </c>
      <c r="Y50">
        <v>103954</v>
      </c>
      <c r="Z50">
        <v>72.91</v>
      </c>
      <c r="AA50">
        <v>1057670.75</v>
      </c>
      <c r="AB50">
        <v>506273.75</v>
      </c>
      <c r="AC50">
        <v>0.27089999999999997</v>
      </c>
      <c r="AD50">
        <v>0.47870000000000001</v>
      </c>
      <c r="AE50">
        <v>34.9</v>
      </c>
    </row>
    <row r="51" spans="1:31" x14ac:dyDescent="0.25">
      <c r="A51">
        <v>50</v>
      </c>
      <c r="B51" t="s">
        <v>114</v>
      </c>
      <c r="C51" t="s">
        <v>113</v>
      </c>
      <c r="E51" t="s">
        <v>249</v>
      </c>
      <c r="F51" t="s">
        <v>82</v>
      </c>
      <c r="G51" t="s">
        <v>250</v>
      </c>
      <c r="H51" s="3">
        <v>1715</v>
      </c>
      <c r="I51" s="3">
        <v>1330</v>
      </c>
      <c r="J51" s="3">
        <f t="shared" si="2"/>
        <v>385</v>
      </c>
      <c r="K51">
        <v>1330</v>
      </c>
      <c r="L51">
        <v>0</v>
      </c>
      <c r="M51">
        <v>0</v>
      </c>
      <c r="N51">
        <v>0</v>
      </c>
      <c r="O51">
        <v>299.14600000000002</v>
      </c>
      <c r="P51">
        <v>321.27800000000002</v>
      </c>
      <c r="Q51">
        <v>20000</v>
      </c>
      <c r="R51">
        <v>442640</v>
      </c>
      <c r="S51" t="e">
        <f t="shared" si="3"/>
        <v>#DIV/0!</v>
      </c>
      <c r="T51">
        <v>0</v>
      </c>
      <c r="U51">
        <v>0</v>
      </c>
      <c r="V51">
        <v>442640</v>
      </c>
      <c r="W51">
        <v>105176</v>
      </c>
      <c r="X51">
        <v>0</v>
      </c>
      <c r="Y51">
        <v>105176</v>
      </c>
      <c r="Z51">
        <v>76.239999999999995</v>
      </c>
      <c r="AA51">
        <v>1079997.58</v>
      </c>
      <c r="AB51">
        <v>564729.57999999996</v>
      </c>
      <c r="AC51">
        <v>0.23760000000000001</v>
      </c>
      <c r="AD51">
        <v>0.52290000000000003</v>
      </c>
      <c r="AE51">
        <v>39.869999999999997</v>
      </c>
    </row>
    <row r="52" spans="1:31" x14ac:dyDescent="0.25">
      <c r="A52">
        <v>51</v>
      </c>
      <c r="B52" t="s">
        <v>114</v>
      </c>
      <c r="C52" t="s">
        <v>113</v>
      </c>
      <c r="E52" t="s">
        <v>251</v>
      </c>
      <c r="F52" t="s">
        <v>76</v>
      </c>
      <c r="G52" t="s">
        <v>252</v>
      </c>
      <c r="H52" s="3">
        <v>351</v>
      </c>
      <c r="I52" s="3">
        <v>352</v>
      </c>
      <c r="J52" s="3">
        <f t="shared" si="2"/>
        <v>-1</v>
      </c>
      <c r="K52">
        <v>352</v>
      </c>
      <c r="L52">
        <v>0</v>
      </c>
      <c r="M52">
        <v>351</v>
      </c>
      <c r="N52">
        <v>0</v>
      </c>
      <c r="O52">
        <v>512.50199999999995</v>
      </c>
      <c r="P52">
        <v>533.88400000000001</v>
      </c>
      <c r="Q52">
        <v>20000</v>
      </c>
      <c r="R52">
        <v>427640</v>
      </c>
      <c r="S52">
        <f t="shared" si="3"/>
        <v>1096.5128205128206</v>
      </c>
      <c r="T52">
        <v>0</v>
      </c>
      <c r="U52">
        <v>0</v>
      </c>
      <c r="V52">
        <v>427640</v>
      </c>
      <c r="W52">
        <v>0</v>
      </c>
      <c r="X52">
        <v>385856.402</v>
      </c>
      <c r="Y52">
        <v>385856.402</v>
      </c>
      <c r="Z52">
        <v>9.77</v>
      </c>
      <c r="AA52">
        <v>2264976.23</v>
      </c>
      <c r="AB52">
        <v>2264976.23</v>
      </c>
      <c r="AC52">
        <v>0.90229999999999999</v>
      </c>
      <c r="AD52">
        <v>1</v>
      </c>
      <c r="AE52">
        <v>9.77</v>
      </c>
    </row>
    <row r="53" spans="1:31" x14ac:dyDescent="0.25">
      <c r="A53">
        <v>52</v>
      </c>
      <c r="B53" t="s">
        <v>114</v>
      </c>
      <c r="C53" t="s">
        <v>113</v>
      </c>
      <c r="E53" t="s">
        <v>115</v>
      </c>
      <c r="F53" t="s">
        <v>82</v>
      </c>
      <c r="G53" t="s">
        <v>116</v>
      </c>
      <c r="H53" s="3">
        <v>1511</v>
      </c>
      <c r="I53" s="3">
        <v>1106</v>
      </c>
      <c r="J53" s="3">
        <f t="shared" si="2"/>
        <v>405</v>
      </c>
      <c r="K53">
        <v>1106</v>
      </c>
      <c r="L53">
        <v>0</v>
      </c>
      <c r="M53">
        <v>0</v>
      </c>
      <c r="N53">
        <v>0</v>
      </c>
      <c r="O53">
        <v>883.39400000000001</v>
      </c>
      <c r="P53">
        <v>895.52300000000002</v>
      </c>
      <c r="Q53">
        <v>20000</v>
      </c>
      <c r="R53">
        <v>242580</v>
      </c>
      <c r="S53" t="e">
        <f t="shared" si="3"/>
        <v>#DIV/0!</v>
      </c>
      <c r="T53">
        <v>0</v>
      </c>
      <c r="U53">
        <v>0</v>
      </c>
      <c r="V53">
        <v>242580</v>
      </c>
      <c r="W53">
        <v>83398</v>
      </c>
      <c r="X53">
        <v>0</v>
      </c>
      <c r="Y53">
        <v>83398</v>
      </c>
      <c r="Z53">
        <v>65.62</v>
      </c>
      <c r="AA53">
        <v>950592.03</v>
      </c>
      <c r="AB53">
        <v>596732.97</v>
      </c>
      <c r="AC53">
        <v>0.34379999999999999</v>
      </c>
      <c r="AD53">
        <v>0.62770000000000004</v>
      </c>
      <c r="AE53">
        <v>41.19</v>
      </c>
    </row>
    <row r="54" spans="1:31" x14ac:dyDescent="0.25">
      <c r="A54">
        <v>53</v>
      </c>
      <c r="B54" t="s">
        <v>114</v>
      </c>
      <c r="C54" t="s">
        <v>113</v>
      </c>
      <c r="E54" t="s">
        <v>117</v>
      </c>
      <c r="F54" t="s">
        <v>76</v>
      </c>
      <c r="G54" t="s">
        <v>118</v>
      </c>
      <c r="H54" s="3">
        <v>153</v>
      </c>
      <c r="I54" s="3">
        <v>152</v>
      </c>
      <c r="J54" s="3">
        <f t="shared" si="2"/>
        <v>1</v>
      </c>
      <c r="K54">
        <v>152</v>
      </c>
      <c r="L54">
        <v>0</v>
      </c>
      <c r="M54">
        <v>150</v>
      </c>
      <c r="N54">
        <v>0</v>
      </c>
      <c r="O54">
        <v>680.87099999999998</v>
      </c>
      <c r="P54">
        <v>706.74300000000005</v>
      </c>
      <c r="Q54">
        <v>20000</v>
      </c>
      <c r="R54">
        <v>517440</v>
      </c>
      <c r="S54">
        <f t="shared" si="3"/>
        <v>3104.64</v>
      </c>
      <c r="T54">
        <v>0</v>
      </c>
      <c r="U54">
        <v>0</v>
      </c>
      <c r="V54">
        <v>517440</v>
      </c>
      <c r="W54">
        <v>87</v>
      </c>
      <c r="X54">
        <v>221500</v>
      </c>
      <c r="Y54">
        <v>221587</v>
      </c>
      <c r="Z54">
        <v>57.18</v>
      </c>
      <c r="AA54">
        <v>1301023.6299999999</v>
      </c>
      <c r="AB54">
        <v>1301023.6299999999</v>
      </c>
      <c r="AC54">
        <v>0.42820000000000003</v>
      </c>
      <c r="AD54">
        <v>1</v>
      </c>
      <c r="AE54">
        <v>57.18</v>
      </c>
    </row>
    <row r="55" spans="1:31" x14ac:dyDescent="0.25">
      <c r="A55">
        <v>54</v>
      </c>
      <c r="B55" t="s">
        <v>114</v>
      </c>
      <c r="C55" t="s">
        <v>113</v>
      </c>
      <c r="E55" t="s">
        <v>119</v>
      </c>
      <c r="F55" t="s">
        <v>82</v>
      </c>
      <c r="G55" t="s">
        <v>120</v>
      </c>
      <c r="H55" s="3">
        <v>2334</v>
      </c>
      <c r="I55" s="3">
        <v>1894</v>
      </c>
      <c r="J55" s="3">
        <f t="shared" si="2"/>
        <v>440</v>
      </c>
      <c r="K55">
        <v>1894</v>
      </c>
      <c r="L55">
        <v>0</v>
      </c>
      <c r="M55">
        <v>0</v>
      </c>
      <c r="N55">
        <v>0</v>
      </c>
      <c r="O55">
        <v>411.78</v>
      </c>
      <c r="P55">
        <v>422.64400000000001</v>
      </c>
      <c r="Q55">
        <v>20000</v>
      </c>
      <c r="R55">
        <v>217280</v>
      </c>
      <c r="S55" t="e">
        <f t="shared" si="3"/>
        <v>#DIV/0!</v>
      </c>
      <c r="T55">
        <v>0</v>
      </c>
      <c r="U55">
        <v>0</v>
      </c>
      <c r="V55">
        <v>217280</v>
      </c>
      <c r="W55">
        <v>199219.81</v>
      </c>
      <c r="X55">
        <v>0</v>
      </c>
      <c r="Y55">
        <v>199219.81</v>
      </c>
      <c r="Z55">
        <v>8.31</v>
      </c>
      <c r="AA55">
        <v>2108685.4900000002</v>
      </c>
      <c r="AB55">
        <v>1419411.49</v>
      </c>
      <c r="AC55">
        <v>0.91690000000000005</v>
      </c>
      <c r="AD55">
        <v>0.67310000000000003</v>
      </c>
      <c r="AE55">
        <v>5.59</v>
      </c>
    </row>
    <row r="56" spans="1:31" x14ac:dyDescent="0.25">
      <c r="A56">
        <v>55</v>
      </c>
      <c r="B56" t="s">
        <v>114</v>
      </c>
      <c r="C56" t="s">
        <v>113</v>
      </c>
      <c r="E56" t="s">
        <v>121</v>
      </c>
      <c r="F56" t="s">
        <v>82</v>
      </c>
      <c r="G56" t="s">
        <v>122</v>
      </c>
      <c r="H56" s="3">
        <v>3674</v>
      </c>
      <c r="I56" s="3">
        <v>3076</v>
      </c>
      <c r="J56" s="3">
        <f t="shared" si="2"/>
        <v>598</v>
      </c>
      <c r="K56">
        <v>3076</v>
      </c>
      <c r="L56">
        <v>0</v>
      </c>
      <c r="M56">
        <v>0</v>
      </c>
      <c r="N56">
        <v>0</v>
      </c>
      <c r="O56">
        <v>1065.1690000000001</v>
      </c>
      <c r="P56">
        <v>1111.0060000000001</v>
      </c>
      <c r="Q56">
        <v>20000</v>
      </c>
      <c r="R56">
        <v>916740</v>
      </c>
      <c r="S56" t="e">
        <f t="shared" si="3"/>
        <v>#DIV/0!</v>
      </c>
      <c r="T56">
        <v>0</v>
      </c>
      <c r="U56">
        <v>0</v>
      </c>
      <c r="V56">
        <v>916740</v>
      </c>
      <c r="W56">
        <v>174067</v>
      </c>
      <c r="X56">
        <v>0</v>
      </c>
      <c r="Y56">
        <v>174067</v>
      </c>
      <c r="Z56">
        <v>81.010000000000005</v>
      </c>
      <c r="AA56">
        <v>1874101.94</v>
      </c>
      <c r="AB56">
        <v>1481728.47</v>
      </c>
      <c r="AC56">
        <v>0.18990000000000001</v>
      </c>
      <c r="AD56">
        <v>0.79059999999999997</v>
      </c>
      <c r="AE56">
        <v>64.05</v>
      </c>
    </row>
    <row r="57" spans="1:31" x14ac:dyDescent="0.25">
      <c r="A57">
        <v>56</v>
      </c>
      <c r="B57" t="s">
        <v>114</v>
      </c>
      <c r="C57" t="s">
        <v>113</v>
      </c>
      <c r="E57" t="s">
        <v>123</v>
      </c>
      <c r="F57" t="s">
        <v>76</v>
      </c>
      <c r="G57" t="s">
        <v>124</v>
      </c>
      <c r="H57" s="3">
        <v>227</v>
      </c>
      <c r="I57" s="3">
        <v>227</v>
      </c>
      <c r="J57" s="3">
        <f t="shared" si="2"/>
        <v>0</v>
      </c>
      <c r="K57">
        <v>227</v>
      </c>
      <c r="L57">
        <v>0</v>
      </c>
      <c r="M57">
        <v>227</v>
      </c>
      <c r="N57">
        <v>0</v>
      </c>
      <c r="O57">
        <v>641.38199999999995</v>
      </c>
      <c r="P57">
        <v>660.98400000000004</v>
      </c>
      <c r="Q57">
        <v>20000</v>
      </c>
      <c r="R57">
        <v>392040</v>
      </c>
      <c r="S57">
        <f t="shared" si="3"/>
        <v>1455.2246696035243</v>
      </c>
      <c r="T57">
        <v>0</v>
      </c>
      <c r="U57">
        <v>25000</v>
      </c>
      <c r="V57">
        <v>367040</v>
      </c>
      <c r="W57">
        <v>0</v>
      </c>
      <c r="X57">
        <v>330400</v>
      </c>
      <c r="Y57">
        <v>330400</v>
      </c>
      <c r="Z57">
        <v>9.98</v>
      </c>
      <c r="AA57">
        <v>1939448</v>
      </c>
      <c r="AB57">
        <v>1939448</v>
      </c>
      <c r="AC57">
        <v>0.9002</v>
      </c>
      <c r="AD57">
        <v>1</v>
      </c>
      <c r="AE57">
        <v>9.98</v>
      </c>
    </row>
    <row r="58" spans="1:31" x14ac:dyDescent="0.25">
      <c r="A58">
        <v>57</v>
      </c>
      <c r="B58" t="s">
        <v>114</v>
      </c>
      <c r="C58" t="s">
        <v>113</v>
      </c>
      <c r="E58" t="s">
        <v>125</v>
      </c>
      <c r="F58" t="s">
        <v>82</v>
      </c>
      <c r="G58" t="s">
        <v>126</v>
      </c>
      <c r="H58" s="3">
        <v>253</v>
      </c>
      <c r="I58" s="3">
        <v>209</v>
      </c>
      <c r="J58" s="3">
        <f t="shared" si="2"/>
        <v>44</v>
      </c>
      <c r="K58">
        <v>209</v>
      </c>
      <c r="L58">
        <v>0</v>
      </c>
      <c r="M58">
        <v>0</v>
      </c>
      <c r="N58">
        <v>0</v>
      </c>
      <c r="O58">
        <v>157.459</v>
      </c>
      <c r="P58">
        <v>168.22</v>
      </c>
      <c r="Q58">
        <v>20000</v>
      </c>
      <c r="R58">
        <v>215220</v>
      </c>
      <c r="S58" t="e">
        <f t="shared" si="3"/>
        <v>#DIV/0!</v>
      </c>
      <c r="T58">
        <v>0</v>
      </c>
      <c r="U58">
        <v>0</v>
      </c>
      <c r="V58">
        <v>215220</v>
      </c>
      <c r="W58">
        <v>196991</v>
      </c>
      <c r="X58">
        <v>0</v>
      </c>
      <c r="Y58">
        <v>196991</v>
      </c>
      <c r="Z58">
        <v>8.4700000000000006</v>
      </c>
      <c r="AA58">
        <v>3343485.68</v>
      </c>
      <c r="AB58">
        <v>2007536.93</v>
      </c>
      <c r="AC58">
        <v>0.9153</v>
      </c>
      <c r="AD58">
        <v>0.60040000000000004</v>
      </c>
      <c r="AE58">
        <v>5.09</v>
      </c>
    </row>
    <row r="59" spans="1:31" x14ac:dyDescent="0.25">
      <c r="A59">
        <v>58</v>
      </c>
      <c r="B59" t="s">
        <v>173</v>
      </c>
      <c r="C59" t="s">
        <v>113</v>
      </c>
      <c r="E59" t="s">
        <v>174</v>
      </c>
      <c r="F59" t="s">
        <v>76</v>
      </c>
      <c r="G59" t="s">
        <v>175</v>
      </c>
      <c r="H59" s="3">
        <v>559</v>
      </c>
      <c r="I59" s="3">
        <v>559</v>
      </c>
      <c r="J59" s="3">
        <f t="shared" si="2"/>
        <v>0</v>
      </c>
      <c r="K59">
        <v>559</v>
      </c>
      <c r="L59">
        <v>0</v>
      </c>
      <c r="M59">
        <v>559</v>
      </c>
      <c r="N59">
        <v>0</v>
      </c>
      <c r="O59">
        <v>767.59</v>
      </c>
      <c r="P59">
        <v>808.60900000000004</v>
      </c>
      <c r="Q59">
        <v>20000</v>
      </c>
      <c r="R59">
        <v>820380</v>
      </c>
      <c r="S59">
        <f t="shared" si="3"/>
        <v>1095.4239713774598</v>
      </c>
      <c r="T59">
        <v>0</v>
      </c>
      <c r="U59">
        <v>140000</v>
      </c>
      <c r="V59">
        <v>680380</v>
      </c>
      <c r="W59">
        <v>0</v>
      </c>
      <c r="X59">
        <v>614300</v>
      </c>
      <c r="Y59">
        <v>614300</v>
      </c>
      <c r="Z59">
        <v>9.7100000000000009</v>
      </c>
      <c r="AA59">
        <v>3605941</v>
      </c>
      <c r="AB59">
        <v>3605941</v>
      </c>
      <c r="AC59">
        <v>0.90290000000000004</v>
      </c>
      <c r="AD59">
        <v>1</v>
      </c>
      <c r="AE59">
        <v>9.7100000000000009</v>
      </c>
    </row>
    <row r="60" spans="1:31" x14ac:dyDescent="0.25">
      <c r="A60">
        <v>59</v>
      </c>
      <c r="B60" t="s">
        <v>173</v>
      </c>
      <c r="C60" t="s">
        <v>113</v>
      </c>
      <c r="E60" t="s">
        <v>176</v>
      </c>
      <c r="F60" t="s">
        <v>82</v>
      </c>
      <c r="G60" t="s">
        <v>177</v>
      </c>
      <c r="H60" s="3">
        <v>1842</v>
      </c>
      <c r="I60" s="3">
        <v>1545</v>
      </c>
      <c r="J60" s="3">
        <f t="shared" si="2"/>
        <v>297</v>
      </c>
      <c r="K60">
        <v>1545</v>
      </c>
      <c r="L60">
        <v>0</v>
      </c>
      <c r="M60">
        <v>0</v>
      </c>
      <c r="N60">
        <v>0</v>
      </c>
      <c r="O60">
        <v>702.12</v>
      </c>
      <c r="P60">
        <v>743.55700000000002</v>
      </c>
      <c r="Q60">
        <v>20000</v>
      </c>
      <c r="R60">
        <v>828740</v>
      </c>
      <c r="S60" t="e">
        <f t="shared" si="3"/>
        <v>#DIV/0!</v>
      </c>
      <c r="T60">
        <v>0</v>
      </c>
      <c r="U60">
        <v>0</v>
      </c>
      <c r="V60">
        <v>828740</v>
      </c>
      <c r="W60">
        <v>148265.51999999999</v>
      </c>
      <c r="X60">
        <v>0</v>
      </c>
      <c r="Y60">
        <v>148265.51999999999</v>
      </c>
      <c r="Z60">
        <v>82.11</v>
      </c>
      <c r="AA60">
        <v>1886045.22</v>
      </c>
      <c r="AB60">
        <v>1521974.89</v>
      </c>
      <c r="AC60">
        <v>0.1789</v>
      </c>
      <c r="AD60">
        <v>0.80700000000000005</v>
      </c>
      <c r="AE60">
        <v>66.260000000000005</v>
      </c>
    </row>
    <row r="61" spans="1:31" x14ac:dyDescent="0.25">
      <c r="A61">
        <v>60</v>
      </c>
      <c r="B61" t="s">
        <v>173</v>
      </c>
      <c r="C61" t="s">
        <v>113</v>
      </c>
      <c r="E61" t="s">
        <v>178</v>
      </c>
      <c r="F61" t="s">
        <v>169</v>
      </c>
      <c r="G61" t="s">
        <v>179</v>
      </c>
      <c r="H61" s="3">
        <v>5</v>
      </c>
      <c r="I61" s="3">
        <v>3</v>
      </c>
      <c r="J61" s="3">
        <f t="shared" si="2"/>
        <v>2</v>
      </c>
      <c r="K61">
        <v>3</v>
      </c>
      <c r="L61">
        <v>0</v>
      </c>
      <c r="M61">
        <v>0</v>
      </c>
      <c r="N61">
        <v>0</v>
      </c>
      <c r="O61">
        <v>461.25</v>
      </c>
      <c r="P61">
        <v>464.71800000000002</v>
      </c>
      <c r="Q61">
        <v>20000</v>
      </c>
      <c r="R61">
        <v>69360</v>
      </c>
      <c r="S61" t="e">
        <f t="shared" si="3"/>
        <v>#DIV/0!</v>
      </c>
      <c r="T61">
        <v>100000</v>
      </c>
      <c r="U61">
        <v>0</v>
      </c>
      <c r="V61">
        <v>169360</v>
      </c>
      <c r="W61">
        <v>154240</v>
      </c>
      <c r="X61">
        <v>0</v>
      </c>
      <c r="Y61">
        <v>154240</v>
      </c>
      <c r="Z61">
        <v>8.93</v>
      </c>
      <c r="AA61">
        <v>2033455</v>
      </c>
      <c r="AB61">
        <v>2385606</v>
      </c>
      <c r="AC61">
        <v>0.91069999999999995</v>
      </c>
      <c r="AD61">
        <v>1.1732</v>
      </c>
      <c r="AE61">
        <v>10.48</v>
      </c>
    </row>
    <row r="62" spans="1:31" x14ac:dyDescent="0.25">
      <c r="A62">
        <v>61</v>
      </c>
      <c r="B62" t="s">
        <v>173</v>
      </c>
      <c r="C62" t="s">
        <v>113</v>
      </c>
      <c r="E62" t="s">
        <v>180</v>
      </c>
      <c r="F62" t="s">
        <v>76</v>
      </c>
      <c r="G62" t="s">
        <v>181</v>
      </c>
      <c r="H62" s="3">
        <v>251</v>
      </c>
      <c r="I62" s="3">
        <v>251</v>
      </c>
      <c r="J62" s="3">
        <f t="shared" si="2"/>
        <v>0</v>
      </c>
      <c r="K62">
        <v>251</v>
      </c>
      <c r="L62">
        <v>0</v>
      </c>
      <c r="M62">
        <v>250</v>
      </c>
      <c r="N62">
        <v>0</v>
      </c>
      <c r="O62">
        <v>657.49</v>
      </c>
      <c r="P62">
        <v>682.94299999999998</v>
      </c>
      <c r="Q62">
        <v>20000</v>
      </c>
      <c r="R62">
        <v>509060</v>
      </c>
      <c r="S62">
        <f t="shared" si="3"/>
        <v>1832.616</v>
      </c>
      <c r="T62">
        <v>0</v>
      </c>
      <c r="U62">
        <v>0</v>
      </c>
      <c r="V62">
        <v>509060</v>
      </c>
      <c r="W62">
        <v>15</v>
      </c>
      <c r="X62">
        <v>280700</v>
      </c>
      <c r="Y62">
        <v>280715</v>
      </c>
      <c r="Z62">
        <v>44.86</v>
      </c>
      <c r="AA62">
        <v>1648057</v>
      </c>
      <c r="AB62">
        <v>1647709</v>
      </c>
      <c r="AC62">
        <v>0.5514</v>
      </c>
      <c r="AD62">
        <v>0.99980000000000002</v>
      </c>
      <c r="AE62">
        <v>44.85</v>
      </c>
    </row>
    <row r="63" spans="1:31" x14ac:dyDescent="0.25">
      <c r="A63">
        <v>62</v>
      </c>
      <c r="B63" t="s">
        <v>173</v>
      </c>
      <c r="C63" t="s">
        <v>113</v>
      </c>
      <c r="E63" t="s">
        <v>182</v>
      </c>
      <c r="F63" t="s">
        <v>82</v>
      </c>
      <c r="G63" t="s">
        <v>183</v>
      </c>
      <c r="H63" s="3">
        <v>1828</v>
      </c>
      <c r="I63" s="3">
        <v>1470</v>
      </c>
      <c r="J63" s="3">
        <f t="shared" si="2"/>
        <v>358</v>
      </c>
      <c r="K63">
        <v>1470</v>
      </c>
      <c r="L63">
        <v>0</v>
      </c>
      <c r="M63">
        <v>0</v>
      </c>
      <c r="N63">
        <v>0</v>
      </c>
      <c r="O63">
        <v>12516.7</v>
      </c>
      <c r="P63">
        <v>12790.1</v>
      </c>
      <c r="Q63">
        <v>2000</v>
      </c>
      <c r="R63">
        <v>546800</v>
      </c>
      <c r="S63" t="e">
        <f t="shared" si="3"/>
        <v>#DIV/0!</v>
      </c>
      <c r="T63">
        <v>0</v>
      </c>
      <c r="U63">
        <v>0</v>
      </c>
      <c r="V63">
        <v>546800</v>
      </c>
      <c r="W63">
        <v>340490.5</v>
      </c>
      <c r="X63">
        <v>0</v>
      </c>
      <c r="Y63">
        <v>340490.5</v>
      </c>
      <c r="Z63">
        <v>37.729999999999997</v>
      </c>
      <c r="AA63">
        <v>3638122.72</v>
      </c>
      <c r="AB63">
        <v>1591793.27</v>
      </c>
      <c r="AC63">
        <v>0.62270000000000003</v>
      </c>
      <c r="AD63">
        <v>0.4375</v>
      </c>
      <c r="AE63">
        <v>16.510000000000002</v>
      </c>
    </row>
    <row r="64" spans="1:31" x14ac:dyDescent="0.25">
      <c r="A64">
        <v>63</v>
      </c>
      <c r="B64" t="s">
        <v>173</v>
      </c>
      <c r="C64" t="s">
        <v>113</v>
      </c>
      <c r="E64" t="s">
        <v>184</v>
      </c>
      <c r="F64" t="s">
        <v>82</v>
      </c>
      <c r="G64" t="s">
        <v>185</v>
      </c>
      <c r="H64" s="3">
        <v>2688</v>
      </c>
      <c r="I64" s="3">
        <v>2301</v>
      </c>
      <c r="J64" s="3">
        <f t="shared" si="2"/>
        <v>387</v>
      </c>
      <c r="K64">
        <v>2301</v>
      </c>
      <c r="L64">
        <v>0</v>
      </c>
      <c r="M64">
        <v>0</v>
      </c>
      <c r="N64">
        <v>0</v>
      </c>
      <c r="O64">
        <v>5285.03</v>
      </c>
      <c r="P64">
        <v>5291.84</v>
      </c>
      <c r="Q64">
        <v>20000</v>
      </c>
      <c r="R64">
        <v>136200</v>
      </c>
      <c r="S64" t="e">
        <f t="shared" si="3"/>
        <v>#DIV/0!</v>
      </c>
      <c r="T64">
        <v>0</v>
      </c>
      <c r="U64">
        <v>0</v>
      </c>
      <c r="V64">
        <v>136200</v>
      </c>
      <c r="W64">
        <v>111043</v>
      </c>
      <c r="X64">
        <v>0</v>
      </c>
      <c r="Y64">
        <v>111043</v>
      </c>
      <c r="Z64">
        <v>18.47</v>
      </c>
      <c r="AA64">
        <v>1267143.45</v>
      </c>
      <c r="AB64">
        <v>1159167.45</v>
      </c>
      <c r="AC64">
        <v>0.81530000000000002</v>
      </c>
      <c r="AD64">
        <v>0.91479999999999995</v>
      </c>
      <c r="AE64">
        <v>16.899999999999999</v>
      </c>
    </row>
    <row r="65" spans="1:31" x14ac:dyDescent="0.25">
      <c r="A65">
        <v>64</v>
      </c>
      <c r="B65" t="s">
        <v>173</v>
      </c>
      <c r="C65" t="s">
        <v>113</v>
      </c>
      <c r="E65" t="s">
        <v>186</v>
      </c>
      <c r="F65" t="s">
        <v>169</v>
      </c>
      <c r="G65" t="s">
        <v>187</v>
      </c>
      <c r="H65" s="3">
        <v>28</v>
      </c>
      <c r="I65" s="3">
        <v>19</v>
      </c>
      <c r="J65" s="3">
        <f t="shared" si="2"/>
        <v>9</v>
      </c>
      <c r="K65">
        <v>19</v>
      </c>
      <c r="L65">
        <v>0</v>
      </c>
      <c r="M65">
        <v>0</v>
      </c>
      <c r="N65">
        <v>0</v>
      </c>
      <c r="O65">
        <v>11690.2</v>
      </c>
      <c r="P65">
        <v>11880.6</v>
      </c>
      <c r="Q65">
        <v>2000</v>
      </c>
      <c r="R65">
        <v>380800</v>
      </c>
      <c r="S65" t="e">
        <f t="shared" si="3"/>
        <v>#DIV/0!</v>
      </c>
      <c r="T65">
        <v>0</v>
      </c>
      <c r="U65">
        <v>0</v>
      </c>
      <c r="V65">
        <v>380800</v>
      </c>
      <c r="W65">
        <v>280250</v>
      </c>
      <c r="X65">
        <v>0</v>
      </c>
      <c r="Y65">
        <v>280250</v>
      </c>
      <c r="Z65">
        <v>26.4</v>
      </c>
      <c r="AA65">
        <v>6712534</v>
      </c>
      <c r="AB65">
        <v>2572367</v>
      </c>
      <c r="AC65">
        <v>0.73599999999999999</v>
      </c>
      <c r="AD65">
        <v>0.38319999999999999</v>
      </c>
      <c r="AE65">
        <v>10.119999999999999</v>
      </c>
    </row>
    <row r="66" spans="1:31" x14ac:dyDescent="0.25">
      <c r="A66">
        <v>65</v>
      </c>
      <c r="B66" t="s">
        <v>173</v>
      </c>
      <c r="C66" t="s">
        <v>113</v>
      </c>
      <c r="E66" t="s">
        <v>188</v>
      </c>
      <c r="F66" t="s">
        <v>76</v>
      </c>
      <c r="G66" t="s">
        <v>189</v>
      </c>
      <c r="H66" s="3">
        <v>515</v>
      </c>
      <c r="I66" s="3">
        <v>514</v>
      </c>
      <c r="J66" s="3">
        <f t="shared" ref="J66:J97" si="4">H66-I66</f>
        <v>1</v>
      </c>
      <c r="K66">
        <v>514</v>
      </c>
      <c r="L66">
        <v>0</v>
      </c>
      <c r="M66">
        <v>514</v>
      </c>
      <c r="N66">
        <v>0</v>
      </c>
      <c r="O66">
        <v>1051.5899999999999</v>
      </c>
      <c r="P66">
        <v>1108.104</v>
      </c>
      <c r="Q66">
        <v>20000</v>
      </c>
      <c r="R66">
        <v>1130280</v>
      </c>
      <c r="S66">
        <f t="shared" si="3"/>
        <v>1979.0894941634242</v>
      </c>
      <c r="T66">
        <v>0</v>
      </c>
      <c r="U66">
        <v>0</v>
      </c>
      <c r="V66">
        <v>1130280</v>
      </c>
      <c r="W66">
        <v>0</v>
      </c>
      <c r="X66">
        <v>575200</v>
      </c>
      <c r="Y66">
        <v>575200</v>
      </c>
      <c r="Z66">
        <v>49.11</v>
      </c>
      <c r="AA66">
        <v>3376424</v>
      </c>
      <c r="AB66">
        <v>3376424</v>
      </c>
      <c r="AC66">
        <v>0.50890000000000002</v>
      </c>
      <c r="AD66">
        <v>1</v>
      </c>
      <c r="AE66">
        <v>49.11</v>
      </c>
    </row>
    <row r="67" spans="1:31" x14ac:dyDescent="0.25">
      <c r="A67">
        <v>66</v>
      </c>
      <c r="B67" t="s">
        <v>173</v>
      </c>
      <c r="C67" t="s">
        <v>113</v>
      </c>
      <c r="E67" t="s">
        <v>190</v>
      </c>
      <c r="F67" t="s">
        <v>82</v>
      </c>
      <c r="G67" t="s">
        <v>191</v>
      </c>
      <c r="H67" s="3">
        <v>2103</v>
      </c>
      <c r="I67" s="3">
        <v>1837</v>
      </c>
      <c r="J67" s="3">
        <f t="shared" si="4"/>
        <v>266</v>
      </c>
      <c r="K67">
        <v>1837</v>
      </c>
      <c r="L67">
        <v>0</v>
      </c>
      <c r="M67">
        <v>0</v>
      </c>
      <c r="N67">
        <v>0</v>
      </c>
      <c r="O67">
        <v>618.27</v>
      </c>
      <c r="P67">
        <v>653.69600000000003</v>
      </c>
      <c r="Q67">
        <v>20000</v>
      </c>
      <c r="R67">
        <v>708520</v>
      </c>
      <c r="S67" t="e">
        <f t="shared" si="3"/>
        <v>#DIV/0!</v>
      </c>
      <c r="T67">
        <v>0</v>
      </c>
      <c r="U67">
        <v>0</v>
      </c>
      <c r="V67">
        <v>708520</v>
      </c>
      <c r="W67">
        <v>87511.5</v>
      </c>
      <c r="X67">
        <v>0</v>
      </c>
      <c r="Y67">
        <v>87511.5</v>
      </c>
      <c r="Z67">
        <v>87.65</v>
      </c>
      <c r="AA67">
        <v>1095913.72</v>
      </c>
      <c r="AB67">
        <v>657456.62</v>
      </c>
      <c r="AC67">
        <v>0.1235</v>
      </c>
      <c r="AD67">
        <v>0.59989999999999999</v>
      </c>
      <c r="AE67">
        <v>52.58</v>
      </c>
    </row>
    <row r="68" spans="1:31" x14ac:dyDescent="0.25">
      <c r="A68">
        <v>67</v>
      </c>
      <c r="B68" t="s">
        <v>173</v>
      </c>
      <c r="C68" t="s">
        <v>113</v>
      </c>
      <c r="E68" t="s">
        <v>192</v>
      </c>
      <c r="F68" t="s">
        <v>76</v>
      </c>
      <c r="G68" t="s">
        <v>193</v>
      </c>
      <c r="H68" s="3">
        <v>377</v>
      </c>
      <c r="I68" s="3">
        <v>375</v>
      </c>
      <c r="J68" s="3">
        <f t="shared" si="4"/>
        <v>2</v>
      </c>
      <c r="K68">
        <v>375</v>
      </c>
      <c r="L68">
        <v>0</v>
      </c>
      <c r="M68">
        <v>375</v>
      </c>
      <c r="N68">
        <v>0</v>
      </c>
      <c r="O68">
        <v>601.73</v>
      </c>
      <c r="P68">
        <v>620.38300000000004</v>
      </c>
      <c r="Q68">
        <v>20000</v>
      </c>
      <c r="R68">
        <v>373060</v>
      </c>
      <c r="S68">
        <f t="shared" si="3"/>
        <v>984.14400000000001</v>
      </c>
      <c r="T68">
        <v>37000</v>
      </c>
      <c r="U68">
        <v>0</v>
      </c>
      <c r="V68">
        <v>410060</v>
      </c>
      <c r="W68">
        <v>0</v>
      </c>
      <c r="X68">
        <v>371104.875</v>
      </c>
      <c r="Y68">
        <v>371104.875</v>
      </c>
      <c r="Z68">
        <v>9.5</v>
      </c>
      <c r="AA68">
        <v>2178384.7400000002</v>
      </c>
      <c r="AB68">
        <v>2178384.7400000002</v>
      </c>
      <c r="AC68">
        <v>0.90500000000000003</v>
      </c>
      <c r="AD68">
        <v>1</v>
      </c>
      <c r="AE68">
        <v>9.5</v>
      </c>
    </row>
    <row r="69" spans="1:31" x14ac:dyDescent="0.25">
      <c r="A69">
        <v>68</v>
      </c>
      <c r="B69" t="s">
        <v>173</v>
      </c>
      <c r="C69" t="s">
        <v>113</v>
      </c>
      <c r="E69" t="s">
        <v>194</v>
      </c>
      <c r="F69" t="s">
        <v>76</v>
      </c>
      <c r="G69" t="s">
        <v>195</v>
      </c>
      <c r="H69" s="3">
        <v>366</v>
      </c>
      <c r="I69" s="3">
        <v>366</v>
      </c>
      <c r="J69" s="3">
        <f t="shared" si="4"/>
        <v>0</v>
      </c>
      <c r="K69">
        <v>366</v>
      </c>
      <c r="L69">
        <v>0</v>
      </c>
      <c r="M69">
        <v>365</v>
      </c>
      <c r="N69">
        <v>0</v>
      </c>
      <c r="O69">
        <v>959.56</v>
      </c>
      <c r="P69">
        <v>986.91200000000003</v>
      </c>
      <c r="Q69">
        <v>20000</v>
      </c>
      <c r="R69">
        <v>547040</v>
      </c>
      <c r="S69">
        <f t="shared" si="3"/>
        <v>1114.6191780821919</v>
      </c>
      <c r="T69">
        <v>0</v>
      </c>
      <c r="U69">
        <v>95000</v>
      </c>
      <c r="V69">
        <v>452040</v>
      </c>
      <c r="W69">
        <v>0</v>
      </c>
      <c r="X69">
        <v>408700</v>
      </c>
      <c r="Y69">
        <v>408700</v>
      </c>
      <c r="Z69">
        <v>9.59</v>
      </c>
      <c r="AA69">
        <v>2399206.3999999999</v>
      </c>
      <c r="AB69">
        <v>2399197.4</v>
      </c>
      <c r="AC69">
        <v>0.90410000000000001</v>
      </c>
      <c r="AD69">
        <v>1</v>
      </c>
      <c r="AE69">
        <v>9.59</v>
      </c>
    </row>
    <row r="70" spans="1:31" x14ac:dyDescent="0.25">
      <c r="A70">
        <v>69</v>
      </c>
      <c r="B70" t="s">
        <v>173</v>
      </c>
      <c r="C70" t="s">
        <v>113</v>
      </c>
      <c r="E70" t="s">
        <v>196</v>
      </c>
      <c r="F70" t="s">
        <v>76</v>
      </c>
      <c r="G70" t="s">
        <v>197</v>
      </c>
      <c r="H70" s="3">
        <v>212</v>
      </c>
      <c r="I70" s="3">
        <v>212</v>
      </c>
      <c r="J70" s="3">
        <f t="shared" si="4"/>
        <v>0</v>
      </c>
      <c r="K70">
        <v>212</v>
      </c>
      <c r="L70">
        <v>0</v>
      </c>
      <c r="M70">
        <v>212</v>
      </c>
      <c r="N70">
        <v>0</v>
      </c>
      <c r="O70">
        <v>3010.81</v>
      </c>
      <c r="P70">
        <v>3202.17</v>
      </c>
      <c r="Q70">
        <v>2000</v>
      </c>
      <c r="R70">
        <v>382720</v>
      </c>
      <c r="S70">
        <f t="shared" si="3"/>
        <v>1624.7547169811321</v>
      </c>
      <c r="T70">
        <v>0</v>
      </c>
      <c r="U70">
        <v>0</v>
      </c>
      <c r="V70">
        <v>382720</v>
      </c>
      <c r="W70">
        <v>0</v>
      </c>
      <c r="X70">
        <v>237300</v>
      </c>
      <c r="Y70">
        <v>237300</v>
      </c>
      <c r="Z70">
        <v>38</v>
      </c>
      <c r="AA70">
        <v>1392951</v>
      </c>
      <c r="AB70">
        <v>1392951</v>
      </c>
      <c r="AC70">
        <v>0.62</v>
      </c>
      <c r="AD70">
        <v>1</v>
      </c>
      <c r="AE70">
        <v>38</v>
      </c>
    </row>
    <row r="71" spans="1:31" x14ac:dyDescent="0.25">
      <c r="H71" s="3">
        <f>SUM(H2:H70)</f>
        <v>64113</v>
      </c>
      <c r="I71" s="3">
        <f>SUM(I2:I70)</f>
        <v>56089</v>
      </c>
      <c r="J71" s="3">
        <f>SUM(J2:J70)</f>
        <v>8024</v>
      </c>
      <c r="R71">
        <f>SUM(R2:R70)</f>
        <v>32019030</v>
      </c>
      <c r="T71">
        <f>SUM(T2:T70)</f>
        <v>478500</v>
      </c>
      <c r="U71">
        <f>SUM(U2:U70)</f>
        <v>480000</v>
      </c>
      <c r="V71">
        <f>SUM(V2:V70)</f>
        <v>32017530</v>
      </c>
    </row>
  </sheetData>
  <autoFilter ref="A1:AG1" xr:uid="{420ECCC3-C0AB-4260-B489-D37EC13D7DA5}">
    <sortState xmlns:xlrd2="http://schemas.microsoft.com/office/spreadsheetml/2017/richdata2" ref="A2:AG70">
      <sortCondition ref="A1"/>
    </sortState>
  </autoFilter>
  <sortState xmlns:xlrd2="http://schemas.microsoft.com/office/spreadsheetml/2017/richdata2" ref="A2:AJ70">
    <sortCondition ref="B2:B70"/>
    <sortCondition ref="E2:E7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created xsi:type="dcterms:W3CDTF">2025-03-25T06:33:47Z</dcterms:created>
  <dcterms:modified xsi:type="dcterms:W3CDTF">2025-03-25T10:21:25Z</dcterms:modified>
</cp:coreProperties>
</file>