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SCOM\Downloads\"/>
    </mc:Choice>
  </mc:AlternateContent>
  <bookViews>
    <workbookView xWindow="0" yWindow="0" windowWidth="28800" windowHeight="12435"/>
  </bookViews>
  <sheets>
    <sheet name="sheet1 (2)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8" i="3" l="1"/>
  <c r="K11" i="3"/>
  <c r="K12" i="3"/>
  <c r="K13" i="3"/>
  <c r="K14" i="3"/>
  <c r="K15" i="3"/>
  <c r="K16" i="3"/>
  <c r="K17" i="3"/>
  <c r="K18" i="3"/>
</calcChain>
</file>

<file path=xl/sharedStrings.xml><?xml version="1.0" encoding="utf-8"?>
<sst xmlns="http://schemas.openxmlformats.org/spreadsheetml/2006/main" count="234" uniqueCount="98">
  <si>
    <t>Bangalore Electricity Supply Company Limited (BESCOM)</t>
  </si>
  <si>
    <t>RRNO WISE ENERGY AUDIT REPORT -HARIHARA-SUB-DIVISION</t>
  </si>
  <si>
    <t>Report for the Period from 01-Jul-2025 to 22-Jul-2025</t>
  </si>
  <si>
    <t xml:space="preserve">Generated By: </t>
  </si>
  <si>
    <t xml:space="preserve">Generated On: </t>
  </si>
  <si>
    <t>SLNO</t>
  </si>
  <si>
    <t>SUBDIVISION</t>
  </si>
  <si>
    <t>SO SECTION</t>
  </si>
  <si>
    <t>RRNO</t>
  </si>
  <si>
    <t>ACCOUNT ID</t>
  </si>
  <si>
    <t>TARIFF</t>
  </si>
  <si>
    <t>FEEDER CODE</t>
  </si>
  <si>
    <t>FEEDER TYPE CATEGORGY</t>
  </si>
  <si>
    <t>DTCNAME</t>
  </si>
  <si>
    <t>DTCCODE</t>
  </si>
  <si>
    <t>TIMS CODE</t>
  </si>
  <si>
    <t>DTCCAPACITYINKVA</t>
  </si>
  <si>
    <t>LT7</t>
  </si>
  <si>
    <t>HARIHARA</t>
  </si>
  <si>
    <t>BELLUDI OMU</t>
  </si>
  <si>
    <t>NJY</t>
  </si>
  <si>
    <t>KONDAJJJI OMU</t>
  </si>
  <si>
    <t>WATER WORKS</t>
  </si>
  <si>
    <t>HARIHAR-HOSPET_66</t>
  </si>
  <si>
    <t>NANDIGUDI_66</t>
  </si>
  <si>
    <t>HT2A</t>
  </si>
  <si>
    <t>MALEBENNUR_66</t>
  </si>
  <si>
    <t>INDUSTRIAL</t>
  </si>
  <si>
    <t>F07-INDUSTRIAL</t>
  </si>
  <si>
    <t>DEVARBELAKERE_66</t>
  </si>
  <si>
    <t>F05-MITLAKATTE INDUSTRIAL</t>
  </si>
  <si>
    <t>MARULASIDDESHVARA_RICE_MILL_KUMBALURU</t>
  </si>
  <si>
    <t>161030105809</t>
  </si>
  <si>
    <t>HARIHAR_66</t>
  </si>
  <si>
    <t>F08-KIADB-HANAGAVADI</t>
  </si>
  <si>
    <t>MBHT20</t>
  </si>
  <si>
    <t>5532742</t>
  </si>
  <si>
    <t>F05-HARAGANAHALLI</t>
  </si>
  <si>
    <t>1310301907020301</t>
  </si>
  <si>
    <t>AGRI</t>
  </si>
  <si>
    <t>F09-WATER-SUPPLY</t>
  </si>
  <si>
    <t>LT1</t>
  </si>
  <si>
    <t>WATERSUPPLY_6</t>
  </si>
  <si>
    <t>161030103652</t>
  </si>
  <si>
    <t>GUTTUR_66</t>
  </si>
  <si>
    <t>F15-KARLAHALLI</t>
  </si>
  <si>
    <t>F11-ANJANEYA</t>
  </si>
  <si>
    <t xml:space="preserve">DOGGALLI CAMP TC 25KVA	</t>
  </si>
  <si>
    <t>161403010 316</t>
  </si>
  <si>
    <t>GNL_RGGY_VILLAGE</t>
  </si>
  <si>
    <t>161030103507</t>
  </si>
  <si>
    <t>Mittalakatte_NJY_TC</t>
  </si>
  <si>
    <t>161030104662</t>
  </si>
  <si>
    <t>K_I_D_B_A_VIRABHADRESHVAR_TC</t>
  </si>
  <si>
    <t>161030104491</t>
  </si>
  <si>
    <t>MALEBENNUR</t>
  </si>
  <si>
    <t>G41673</t>
  </si>
  <si>
    <t>5234383</t>
  </si>
  <si>
    <t>F03-KHB</t>
  </si>
  <si>
    <t>1310301902010102</t>
  </si>
  <si>
    <t>DOMESTIC</t>
  </si>
  <si>
    <t>KKL46804</t>
  </si>
  <si>
    <t>5790674</t>
  </si>
  <si>
    <t>F09-INDUSTRIAL</t>
  </si>
  <si>
    <t>1310301902010103</t>
  </si>
  <si>
    <t>MTKL47607</t>
  </si>
  <si>
    <t>9009701</t>
  </si>
  <si>
    <t>F01-ANGJANEYA-AGROTECH</t>
  </si>
  <si>
    <t>1310301901010101</t>
  </si>
  <si>
    <t>LT3A</t>
  </si>
  <si>
    <t>BV47918</t>
  </si>
  <si>
    <t>9009705</t>
  </si>
  <si>
    <t>F01-HARIHAR-W/W</t>
  </si>
  <si>
    <t>1310301902010301</t>
  </si>
  <si>
    <t>LT5</t>
  </si>
  <si>
    <t>GP3404</t>
  </si>
  <si>
    <t>5192098</t>
  </si>
  <si>
    <t>GP3431</t>
  </si>
  <si>
    <t>5219155</t>
  </si>
  <si>
    <t>GP3416</t>
  </si>
  <si>
    <t>5234394</t>
  </si>
  <si>
    <t>HVP3672</t>
  </si>
  <si>
    <t>9004725</t>
  </si>
  <si>
    <t>HVP3673</t>
  </si>
  <si>
    <t>9004730</t>
  </si>
  <si>
    <t>AMTP5111</t>
  </si>
  <si>
    <t>5256218</t>
  </si>
  <si>
    <t>F04-VIDYANAGARA</t>
  </si>
  <si>
    <t>1310301901010104</t>
  </si>
  <si>
    <t>AMTP5249</t>
  </si>
  <si>
    <t>5356552</t>
  </si>
  <si>
    <t>Feeder to be tagged</t>
  </si>
  <si>
    <t>Type</t>
  </si>
  <si>
    <t>Existing FEEDER NAME</t>
  </si>
  <si>
    <t>Station to be tagged</t>
  </si>
  <si>
    <t>EXISTING STATION NAME</t>
  </si>
  <si>
    <t>Existing RR no's station and feeder details</t>
  </si>
  <si>
    <t>RR no's to be tagged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</si>
</sst>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3" fillId="3" borderId="1" xfId="0" applyNumberFormat="1" applyFont="1" applyFill="1" applyBorder="1" applyAlignment="1" applyProtection="1">
      <alignment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4" borderId="1" xfId="0" applyNumberFormat="1" applyFill="1" applyBorder="1" applyAlignment="1" applyProtection="1">
      <alignment horizontal="center"/>
    </xf>
    <xf numFmtId="0" fontId="0" fillId="4" borderId="1" xfId="0" applyNumberFormat="1" applyFill="1" applyBorder="1" applyAlignment="1" applyProtection="1">
      <alignment horizontal="center" wrapText="1"/>
    </xf>
    <xf numFmtId="0" fontId="3" fillId="4" borderId="1" xfId="0" applyNumberFormat="1" applyFont="1" applyFill="1" applyBorder="1" applyAlignment="1" applyProtection="1">
      <alignment wrapText="1"/>
    </xf>
    <xf numFmtId="0" fontId="0" fillId="4" borderId="1" xfId="0" applyNumberFormat="1" applyFill="1" applyBorder="1" applyAlignment="1" applyProtection="1"/>
    <xf numFmtId="0" fontId="0" fillId="4" borderId="1" xfId="0" applyNumberFormat="1" applyFill="1" applyBorder="1" applyAlignment="1" applyProtection="1">
      <alignment wrapText="1"/>
    </xf>
    <xf numFmtId="0" fontId="0" fillId="4" borderId="0" xfId="0" applyNumberFormat="1" applyFill="1" applyAlignment="1" applyProtection="1"/>
    <xf numFmtId="0" fontId="0" fillId="3" borderId="1" xfId="0" applyNumberFormat="1" applyFill="1" applyBorder="1" applyAlignment="1" applyProtection="1"/>
    <xf numFmtId="0" fontId="0" fillId="3" borderId="1" xfId="0" applyNumberForma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/>
    </xf>
    <xf numFmtId="0" fontId="0" fillId="4" borderId="3" xfId="0" applyNumberFormat="1" applyFill="1" applyBorder="1" applyAlignment="1" applyProtection="1">
      <alignment horizontal="center"/>
    </xf>
    <xf numFmtId="0" fontId="0" fillId="4" borderId="4" xfId="0" applyNumberFormat="1" applyFill="1" applyBorder="1" applyAlignment="1" applyProtection="1">
      <alignment horizontal="center"/>
    </xf>
  </cellXfs>
  <cellStyles count="1">
    <cellStyle name="Normal" xfId="0" builtinId="0"/>
  </cellStyles>
  <dxfs count="19"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RIHARA_EnergyAudit_FeederWise_Report_010725_2107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HARIHARA_EnergyAudit_FeederWise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2" name="Table13" displayName="Table13" ref="A6:Q18" totalsRowShown="0" headerRowDxfId="18" headerRowBorderDxfId="17">
  <autoFilter ref="A6:Q18"/>
  <tableColumns count="17">
    <tableColumn id="1" name="SLNO" dataDxfId="16"/>
    <tableColumn id="2" name="SUBDIVISION" dataDxfId="15"/>
    <tableColumn id="3" name="SO SECTION" dataDxfId="14"/>
    <tableColumn id="4" name="RRNO" dataDxfId="13"/>
    <tableColumn id="5" name="ACCOUNT ID" dataDxfId="12"/>
    <tableColumn id="6" name="TARIFF" dataDxfId="11"/>
    <tableColumn id="7" name="EXISTING STATION NAME" dataDxfId="10"/>
    <tableColumn id="8" name="Existing FEEDER NAME" dataDxfId="9"/>
    <tableColumn id="9" name="FEEDER CODE" dataDxfId="8"/>
    <tableColumn id="10" name="FEEDER TYPE CATEGORGY" dataDxfId="7"/>
    <tableColumn id="38" name="Station to be tagged" dataDxfId="6">
      <calculatedColumnFormula>VLOOKUP(Table13[[#This Row],[Existing FEEDER NAME]],[1]!Table13[[Column1]:[STATION]],2,0)</calculatedColumnFormula>
    </tableColumn>
    <tableColumn id="36" name="Feeder to be tagged" dataDxfId="5"/>
    <tableColumn id="37" name="Type" dataDxfId="4"/>
    <tableColumn id="14" name="DTCNAME" dataDxfId="3"/>
    <tableColumn id="15" name="DTCCODE" dataDxfId="2"/>
    <tableColumn id="16" name="TIMS CODE" dataDxfId="1"/>
    <tableColumn id="17" name="DTCCAPACITYINKV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K12" sqref="K12"/>
    </sheetView>
  </sheetViews>
  <sheetFormatPr defaultRowHeight="15" x14ac:dyDescent="0.25"/>
  <cols>
    <col min="1" max="1" width="8.85546875" style="2" customWidth="1"/>
    <col min="2" max="2" width="20.7109375" style="2" hidden="1" customWidth="1"/>
    <col min="3" max="3" width="20.7109375" style="2" customWidth="1"/>
    <col min="4" max="4" width="9.5703125" style="2" customWidth="1"/>
    <col min="5" max="5" width="15.42578125" style="2" customWidth="1"/>
    <col min="6" max="6" width="7.85546875" style="2" customWidth="1"/>
    <col min="7" max="7" width="15.5703125" style="2" customWidth="1"/>
    <col min="8" max="8" width="27.140625" style="2" customWidth="1"/>
    <col min="9" max="9" width="18.85546875" style="2" hidden="1" customWidth="1"/>
    <col min="10" max="10" width="14.7109375" style="2" customWidth="1"/>
    <col min="11" max="11" width="14.7109375" style="11" customWidth="1"/>
    <col min="12" max="12" width="14.7109375" style="12" customWidth="1"/>
    <col min="13" max="13" width="14.7109375" style="11" customWidth="1"/>
    <col min="14" max="14" width="36.28515625" style="11" customWidth="1"/>
    <col min="15" max="15" width="15.85546875" style="11" customWidth="1"/>
    <col min="16" max="16" width="12.5703125" style="11" customWidth="1"/>
    <col min="17" max="17" width="13.42578125" style="11" customWidth="1"/>
    <col min="18" max="16384" width="9.140625" style="2"/>
  </cols>
  <sheetData>
    <row r="1" spans="1:17" ht="18.75" x14ac:dyDescent="0.3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/>
      <c r="L1" s="13"/>
      <c r="M1" s="13"/>
      <c r="N1" s="13" t="s">
        <v>0</v>
      </c>
      <c r="O1" s="13" t="s">
        <v>0</v>
      </c>
      <c r="P1" s="13" t="s">
        <v>0</v>
      </c>
      <c r="Q1" s="13" t="s">
        <v>0</v>
      </c>
    </row>
    <row r="2" spans="1:17" ht="18.75" x14ac:dyDescent="0.3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/>
      <c r="L2" s="13"/>
      <c r="M2" s="13"/>
      <c r="N2" s="13" t="s">
        <v>1</v>
      </c>
      <c r="O2" s="13" t="s">
        <v>1</v>
      </c>
      <c r="P2" s="13" t="s">
        <v>1</v>
      </c>
      <c r="Q2" s="13" t="s">
        <v>1</v>
      </c>
    </row>
    <row r="3" spans="1:17" ht="18.75" x14ac:dyDescent="0.3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/>
      <c r="L3" s="13"/>
      <c r="M3" s="13"/>
      <c r="N3" s="13" t="s">
        <v>2</v>
      </c>
      <c r="O3" s="13" t="s">
        <v>2</v>
      </c>
      <c r="P3" s="13" t="s">
        <v>2</v>
      </c>
      <c r="Q3" s="13" t="s">
        <v>2</v>
      </c>
    </row>
    <row r="4" spans="1:17" x14ac:dyDescent="0.25">
      <c r="A4" s="3"/>
      <c r="B4" s="4" t="s">
        <v>3</v>
      </c>
      <c r="C4" s="14"/>
      <c r="D4" s="15"/>
      <c r="E4" s="15"/>
      <c r="F4" s="15"/>
      <c r="G4" s="15"/>
      <c r="H4" s="15"/>
      <c r="I4" s="15"/>
      <c r="J4" s="16"/>
      <c r="K4" s="5"/>
      <c r="L4" s="6"/>
      <c r="M4" s="5"/>
      <c r="N4" s="5"/>
      <c r="O4" s="5"/>
      <c r="P4" s="5"/>
      <c r="Q4" s="5"/>
    </row>
    <row r="5" spans="1:17" x14ac:dyDescent="0.25">
      <c r="A5" s="3"/>
      <c r="B5" s="4" t="s">
        <v>4</v>
      </c>
      <c r="C5" s="14" t="s">
        <v>96</v>
      </c>
      <c r="D5" s="15"/>
      <c r="E5" s="15"/>
      <c r="F5" s="15"/>
      <c r="G5" s="15"/>
      <c r="H5" s="15"/>
      <c r="I5" s="15"/>
      <c r="J5" s="16"/>
      <c r="K5" s="17" t="s">
        <v>97</v>
      </c>
      <c r="L5" s="18"/>
      <c r="M5" s="18"/>
      <c r="N5" s="18"/>
      <c r="O5" s="18"/>
      <c r="P5" s="18"/>
      <c r="Q5" s="19"/>
    </row>
    <row r="6" spans="1:17" s="1" customFormat="1" ht="36.75" customHeight="1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95</v>
      </c>
      <c r="H6" s="1" t="s">
        <v>93</v>
      </c>
      <c r="I6" s="1" t="s">
        <v>11</v>
      </c>
      <c r="J6" s="1" t="s">
        <v>12</v>
      </c>
      <c r="K6" s="7" t="s">
        <v>94</v>
      </c>
      <c r="L6" s="7" t="s">
        <v>91</v>
      </c>
      <c r="M6" s="7" t="s">
        <v>92</v>
      </c>
      <c r="N6" s="7" t="s">
        <v>13</v>
      </c>
      <c r="O6" s="7" t="s">
        <v>14</v>
      </c>
      <c r="P6" s="7" t="s">
        <v>15</v>
      </c>
      <c r="Q6" s="7" t="s">
        <v>16</v>
      </c>
    </row>
    <row r="7" spans="1:17" ht="15" customHeight="1" x14ac:dyDescent="0.25">
      <c r="A7" s="2">
        <v>42</v>
      </c>
      <c r="B7" s="2" t="s">
        <v>18</v>
      </c>
      <c r="C7" s="2" t="s">
        <v>19</v>
      </c>
      <c r="D7" s="2" t="s">
        <v>35</v>
      </c>
      <c r="E7" s="2" t="s">
        <v>36</v>
      </c>
      <c r="F7" s="2" t="s">
        <v>25</v>
      </c>
      <c r="G7" s="2" t="s">
        <v>23</v>
      </c>
      <c r="H7" s="2" t="s">
        <v>37</v>
      </c>
      <c r="I7" s="2" t="s">
        <v>38</v>
      </c>
      <c r="J7" s="2" t="s">
        <v>39</v>
      </c>
      <c r="K7" s="8" t="s">
        <v>26</v>
      </c>
      <c r="L7" s="8" t="s">
        <v>28</v>
      </c>
      <c r="M7" s="8" t="s">
        <v>27</v>
      </c>
      <c r="N7" s="8" t="s">
        <v>31</v>
      </c>
      <c r="O7" s="8" t="s">
        <v>32</v>
      </c>
      <c r="P7" s="8" t="s">
        <v>32</v>
      </c>
      <c r="Q7" s="8">
        <v>100</v>
      </c>
    </row>
    <row r="8" spans="1:17" ht="30" x14ac:dyDescent="0.25">
      <c r="A8" s="2">
        <v>51009</v>
      </c>
      <c r="B8" s="2" t="s">
        <v>18</v>
      </c>
      <c r="C8" s="2" t="s">
        <v>21</v>
      </c>
      <c r="D8" s="2" t="s">
        <v>56</v>
      </c>
      <c r="E8" s="2" t="s">
        <v>57</v>
      </c>
      <c r="F8" s="2" t="s">
        <v>41</v>
      </c>
      <c r="G8" s="2" t="s">
        <v>44</v>
      </c>
      <c r="H8" s="2" t="s">
        <v>58</v>
      </c>
      <c r="I8" s="2" t="s">
        <v>59</v>
      </c>
      <c r="J8" s="2" t="s">
        <v>60</v>
      </c>
      <c r="K8" s="8" t="str">
        <f>VLOOKUP(Table13[[#This Row],[Existing FEEDER NAME]],[1]!Table13[[Column1]:[STATION]],2,0)</f>
        <v>GUTTUR_66</v>
      </c>
      <c r="L8" s="9" t="s">
        <v>45</v>
      </c>
      <c r="M8" s="10" t="s">
        <v>20</v>
      </c>
      <c r="N8" s="8" t="s">
        <v>49</v>
      </c>
      <c r="O8" s="8" t="s">
        <v>50</v>
      </c>
      <c r="P8" s="8" t="s">
        <v>50</v>
      </c>
      <c r="Q8" s="8">
        <v>100</v>
      </c>
    </row>
    <row r="9" spans="1:17" x14ac:dyDescent="0.25">
      <c r="A9" s="2">
        <v>54854</v>
      </c>
      <c r="B9" s="2" t="s">
        <v>18</v>
      </c>
      <c r="C9" s="2" t="s">
        <v>55</v>
      </c>
      <c r="D9" s="2" t="s">
        <v>61</v>
      </c>
      <c r="E9" s="2" t="s">
        <v>62</v>
      </c>
      <c r="F9" s="2" t="s">
        <v>41</v>
      </c>
      <c r="G9" s="2" t="s">
        <v>44</v>
      </c>
      <c r="H9" s="2" t="s">
        <v>63</v>
      </c>
      <c r="I9" s="2" t="s">
        <v>64</v>
      </c>
      <c r="J9" s="2" t="s">
        <v>27</v>
      </c>
      <c r="K9" s="8" t="s">
        <v>24</v>
      </c>
      <c r="L9" s="8" t="s">
        <v>40</v>
      </c>
      <c r="M9" s="8" t="s">
        <v>22</v>
      </c>
      <c r="N9" s="8" t="s">
        <v>42</v>
      </c>
      <c r="O9" s="8" t="s">
        <v>43</v>
      </c>
      <c r="P9" s="8" t="s">
        <v>43</v>
      </c>
      <c r="Q9" s="8">
        <v>100</v>
      </c>
    </row>
    <row r="10" spans="1:17" ht="45" x14ac:dyDescent="0.25">
      <c r="A10" s="2">
        <v>55546</v>
      </c>
      <c r="B10" s="2" t="s">
        <v>18</v>
      </c>
      <c r="C10" s="2" t="s">
        <v>19</v>
      </c>
      <c r="D10" s="2" t="s">
        <v>65</v>
      </c>
      <c r="E10" s="2" t="s">
        <v>66</v>
      </c>
      <c r="F10" s="2" t="s">
        <v>41</v>
      </c>
      <c r="G10" s="2" t="s">
        <v>33</v>
      </c>
      <c r="H10" s="2" t="s">
        <v>67</v>
      </c>
      <c r="I10" s="2" t="s">
        <v>68</v>
      </c>
      <c r="J10" s="2" t="s">
        <v>60</v>
      </c>
      <c r="K10" s="8" t="s">
        <v>29</v>
      </c>
      <c r="L10" s="9" t="s">
        <v>30</v>
      </c>
      <c r="M10" s="10" t="s">
        <v>27</v>
      </c>
      <c r="N10" s="8" t="s">
        <v>51</v>
      </c>
      <c r="O10" s="8" t="s">
        <v>52</v>
      </c>
      <c r="P10" s="8" t="s">
        <v>52</v>
      </c>
      <c r="Q10" s="8">
        <v>25</v>
      </c>
    </row>
    <row r="11" spans="1:17" ht="30" x14ac:dyDescent="0.25">
      <c r="A11" s="2">
        <v>59729</v>
      </c>
      <c r="B11" s="2" t="s">
        <v>18</v>
      </c>
      <c r="C11" s="2" t="s">
        <v>19</v>
      </c>
      <c r="D11" s="2" t="s">
        <v>70</v>
      </c>
      <c r="E11" s="2" t="s">
        <v>71</v>
      </c>
      <c r="F11" s="2" t="s">
        <v>69</v>
      </c>
      <c r="G11" s="2" t="s">
        <v>44</v>
      </c>
      <c r="H11" s="2" t="s">
        <v>72</v>
      </c>
      <c r="I11" s="2" t="s">
        <v>73</v>
      </c>
      <c r="J11" s="2" t="s">
        <v>22</v>
      </c>
      <c r="K11" s="8" t="str">
        <f>VLOOKUP(Table13[[#This Row],[Existing FEEDER NAME]],[1]!Table13[[Column1]:[STATION]],2,0)</f>
        <v>GUTTUR_66</v>
      </c>
      <c r="L11" s="9" t="s">
        <v>45</v>
      </c>
      <c r="M11" s="10" t="s">
        <v>20</v>
      </c>
      <c r="N11" s="8" t="s">
        <v>49</v>
      </c>
      <c r="O11" s="8" t="s">
        <v>50</v>
      </c>
      <c r="P11" s="8" t="s">
        <v>50</v>
      </c>
      <c r="Q11" s="8">
        <v>63</v>
      </c>
    </row>
    <row r="12" spans="1:17" ht="30" x14ac:dyDescent="0.25">
      <c r="A12" s="2">
        <v>78648</v>
      </c>
      <c r="B12" s="2" t="s">
        <v>18</v>
      </c>
      <c r="C12" s="2" t="s">
        <v>21</v>
      </c>
      <c r="D12" s="2" t="s">
        <v>75</v>
      </c>
      <c r="E12" s="2" t="s">
        <v>76</v>
      </c>
      <c r="F12" s="2" t="s">
        <v>74</v>
      </c>
      <c r="G12" s="2" t="s">
        <v>44</v>
      </c>
      <c r="H12" s="2" t="s">
        <v>58</v>
      </c>
      <c r="I12" s="2" t="s">
        <v>59</v>
      </c>
      <c r="J12" s="2" t="s">
        <v>60</v>
      </c>
      <c r="K12" s="8" t="str">
        <f>VLOOKUP(Table13[[#This Row],[Existing FEEDER NAME]],[1]!Table13[[Column1]:[STATION]],2,0)</f>
        <v>GUTTUR_66</v>
      </c>
      <c r="L12" s="9" t="s">
        <v>45</v>
      </c>
      <c r="M12" s="10" t="s">
        <v>20</v>
      </c>
      <c r="N12" s="8" t="s">
        <v>49</v>
      </c>
      <c r="O12" s="8" t="s">
        <v>50</v>
      </c>
      <c r="P12" s="8" t="s">
        <v>50</v>
      </c>
      <c r="Q12" s="8">
        <v>100</v>
      </c>
    </row>
    <row r="13" spans="1:17" ht="30" x14ac:dyDescent="0.25">
      <c r="A13" s="2">
        <v>78659</v>
      </c>
      <c r="B13" s="2" t="s">
        <v>18</v>
      </c>
      <c r="C13" s="2" t="s">
        <v>21</v>
      </c>
      <c r="D13" s="2" t="s">
        <v>77</v>
      </c>
      <c r="E13" s="2" t="s">
        <v>78</v>
      </c>
      <c r="F13" s="2" t="s">
        <v>74</v>
      </c>
      <c r="G13" s="2" t="s">
        <v>44</v>
      </c>
      <c r="H13" s="2" t="s">
        <v>58</v>
      </c>
      <c r="I13" s="2" t="s">
        <v>59</v>
      </c>
      <c r="J13" s="2" t="s">
        <v>60</v>
      </c>
      <c r="K13" s="8" t="str">
        <f>VLOOKUP(Table13[[#This Row],[Existing FEEDER NAME]],[1]!Table13[[Column1]:[STATION]],2,0)</f>
        <v>GUTTUR_66</v>
      </c>
      <c r="L13" s="9" t="s">
        <v>45</v>
      </c>
      <c r="M13" s="10" t="s">
        <v>20</v>
      </c>
      <c r="N13" s="8" t="s">
        <v>49</v>
      </c>
      <c r="O13" s="8" t="s">
        <v>50</v>
      </c>
      <c r="P13" s="8" t="s">
        <v>50</v>
      </c>
      <c r="Q13" s="8">
        <v>100</v>
      </c>
    </row>
    <row r="14" spans="1:17" ht="30" x14ac:dyDescent="0.25">
      <c r="A14" s="2">
        <v>78665</v>
      </c>
      <c r="B14" s="2" t="s">
        <v>18</v>
      </c>
      <c r="C14" s="2" t="s">
        <v>21</v>
      </c>
      <c r="D14" s="2" t="s">
        <v>79</v>
      </c>
      <c r="E14" s="2" t="s">
        <v>80</v>
      </c>
      <c r="F14" s="2" t="s">
        <v>74</v>
      </c>
      <c r="G14" s="2" t="s">
        <v>44</v>
      </c>
      <c r="H14" s="2" t="s">
        <v>58</v>
      </c>
      <c r="I14" s="2" t="s">
        <v>59</v>
      </c>
      <c r="J14" s="2" t="s">
        <v>60</v>
      </c>
      <c r="K14" s="8" t="str">
        <f>VLOOKUP(Table13[[#This Row],[Existing FEEDER NAME]],[1]!Table13[[Column1]:[STATION]],2,0)</f>
        <v>GUTTUR_66</v>
      </c>
      <c r="L14" s="9" t="s">
        <v>45</v>
      </c>
      <c r="M14" s="10" t="s">
        <v>20</v>
      </c>
      <c r="N14" s="8" t="s">
        <v>49</v>
      </c>
      <c r="O14" s="8" t="s">
        <v>50</v>
      </c>
      <c r="P14" s="8" t="s">
        <v>50</v>
      </c>
      <c r="Q14" s="8">
        <v>25</v>
      </c>
    </row>
    <row r="15" spans="1:17" ht="30" x14ac:dyDescent="0.25">
      <c r="A15" s="2">
        <v>78841</v>
      </c>
      <c r="B15" s="2" t="s">
        <v>18</v>
      </c>
      <c r="C15" s="2" t="s">
        <v>19</v>
      </c>
      <c r="D15" s="2" t="s">
        <v>81</v>
      </c>
      <c r="E15" s="2" t="s">
        <v>82</v>
      </c>
      <c r="F15" s="2" t="s">
        <v>74</v>
      </c>
      <c r="G15" s="2" t="s">
        <v>33</v>
      </c>
      <c r="H15" s="2" t="s">
        <v>67</v>
      </c>
      <c r="I15" s="2" t="s">
        <v>68</v>
      </c>
      <c r="J15" s="2" t="s">
        <v>60</v>
      </c>
      <c r="K15" s="8" t="str">
        <f>VLOOKUP(Table13[[#This Row],[Existing FEEDER NAME]],[1]!Table13[[Column1]:[STATION]],2,0)</f>
        <v>HARIHAR_66</v>
      </c>
      <c r="L15" s="9" t="s">
        <v>34</v>
      </c>
      <c r="M15" s="10" t="s">
        <v>27</v>
      </c>
      <c r="N15" s="8" t="s">
        <v>53</v>
      </c>
      <c r="O15" s="8" t="s">
        <v>54</v>
      </c>
      <c r="P15" s="8" t="s">
        <v>54</v>
      </c>
      <c r="Q15" s="8">
        <v>25</v>
      </c>
    </row>
    <row r="16" spans="1:17" ht="30" x14ac:dyDescent="0.25">
      <c r="A16" s="2">
        <v>78842</v>
      </c>
      <c r="B16" s="2" t="s">
        <v>18</v>
      </c>
      <c r="C16" s="2" t="s">
        <v>19</v>
      </c>
      <c r="D16" s="2" t="s">
        <v>83</v>
      </c>
      <c r="E16" s="2" t="s">
        <v>84</v>
      </c>
      <c r="F16" s="2" t="s">
        <v>74</v>
      </c>
      <c r="G16" s="2" t="s">
        <v>33</v>
      </c>
      <c r="H16" s="2" t="s">
        <v>67</v>
      </c>
      <c r="I16" s="2" t="s">
        <v>68</v>
      </c>
      <c r="J16" s="2" t="s">
        <v>60</v>
      </c>
      <c r="K16" s="8" t="str">
        <f>VLOOKUP(Table13[[#This Row],[Existing FEEDER NAME]],[1]!Table13[[Column1]:[STATION]],2,0)</f>
        <v>HARIHAR_66</v>
      </c>
      <c r="L16" s="9" t="s">
        <v>34</v>
      </c>
      <c r="M16" s="10" t="s">
        <v>27</v>
      </c>
      <c r="N16" s="8" t="s">
        <v>53</v>
      </c>
      <c r="O16" s="8" t="s">
        <v>54</v>
      </c>
      <c r="P16" s="8" t="s">
        <v>54</v>
      </c>
      <c r="Q16" s="8">
        <v>25</v>
      </c>
    </row>
    <row r="17" spans="1:17" x14ac:dyDescent="0.25">
      <c r="A17" s="2">
        <v>82773</v>
      </c>
      <c r="B17" s="2" t="s">
        <v>18</v>
      </c>
      <c r="C17" s="2" t="s">
        <v>21</v>
      </c>
      <c r="D17" s="2" t="s">
        <v>85</v>
      </c>
      <c r="E17" s="2" t="s">
        <v>86</v>
      </c>
      <c r="F17" s="2" t="s">
        <v>17</v>
      </c>
      <c r="G17" s="2" t="s">
        <v>33</v>
      </c>
      <c r="H17" s="2" t="s">
        <v>87</v>
      </c>
      <c r="I17" s="2" t="s">
        <v>88</v>
      </c>
      <c r="J17" s="2" t="s">
        <v>60</v>
      </c>
      <c r="K17" s="8" t="str">
        <f>VLOOKUP(Table13[[#This Row],[Existing FEEDER NAME]],[1]!Table13[[Column1]:[STATION]],2,0)</f>
        <v>HARIHAR_66</v>
      </c>
      <c r="L17" s="9" t="s">
        <v>46</v>
      </c>
      <c r="M17" s="10" t="s">
        <v>20</v>
      </c>
      <c r="N17" s="8" t="s">
        <v>47</v>
      </c>
      <c r="O17" s="8" t="s">
        <v>48</v>
      </c>
      <c r="P17" s="8" t="s">
        <v>48</v>
      </c>
      <c r="Q17" s="8">
        <v>100</v>
      </c>
    </row>
    <row r="18" spans="1:17" x14ac:dyDescent="0.25">
      <c r="A18" s="2">
        <v>82923</v>
      </c>
      <c r="B18" s="2" t="s">
        <v>18</v>
      </c>
      <c r="C18" s="2" t="s">
        <v>21</v>
      </c>
      <c r="D18" s="2" t="s">
        <v>89</v>
      </c>
      <c r="E18" s="2" t="s">
        <v>90</v>
      </c>
      <c r="F18" s="2" t="s">
        <v>17</v>
      </c>
      <c r="G18" s="2" t="s">
        <v>33</v>
      </c>
      <c r="H18" s="2" t="s">
        <v>87</v>
      </c>
      <c r="I18" s="2" t="s">
        <v>88</v>
      </c>
      <c r="J18" s="2" t="s">
        <v>60</v>
      </c>
      <c r="K18" s="8" t="str">
        <f>VLOOKUP(Table13[[#This Row],[Existing FEEDER NAME]],[1]!Table13[[Column1]:[STATION]],2,0)</f>
        <v>HARIHAR_66</v>
      </c>
      <c r="L18" s="9" t="s">
        <v>46</v>
      </c>
      <c r="M18" s="10" t="s">
        <v>20</v>
      </c>
      <c r="N18" s="8" t="s">
        <v>47</v>
      </c>
      <c r="O18" s="8" t="s">
        <v>48</v>
      </c>
      <c r="P18" s="8" t="s">
        <v>48</v>
      </c>
      <c r="Q18" s="8">
        <v>100</v>
      </c>
    </row>
  </sheetData>
  <mergeCells count="6">
    <mergeCell ref="A1:Q1"/>
    <mergeCell ref="A2:Q2"/>
    <mergeCell ref="A3:Q3"/>
    <mergeCell ref="C4:J4"/>
    <mergeCell ref="C5:J5"/>
    <mergeCell ref="K5:Q5"/>
  </mergeCells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2025-07-22T04:38:10Z</dcterms:created>
  <dcterms:modified xsi:type="dcterms:W3CDTF">2025-07-22T06:29:52Z</dcterms:modified>
</cp:coreProperties>
</file>