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FB2ACE-A1D1-445C-AD87-AC24B0A93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dMeterDetails" sheetId="1" r:id="rId1"/>
  </sheets>
  <externalReferences>
    <externalReference r:id="rId2"/>
  </externalReferences>
  <definedNames>
    <definedName name="_xlnm._FilterDatabase" localSheetId="0" hidden="1">OldMeterDetails!$A$1:$AM$14</definedName>
  </definedNames>
  <calcPr calcId="191029"/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2" i="1"/>
  <c r="AC5" i="1"/>
  <c r="AC6" i="1"/>
  <c r="AC10" i="1"/>
  <c r="AC12" i="1"/>
  <c r="AC2" i="1"/>
  <c r="U2" i="1"/>
  <c r="U3" i="1"/>
  <c r="U4" i="1"/>
  <c r="U5" i="1"/>
  <c r="U6" i="1"/>
  <c r="U7" i="1"/>
  <c r="U8" i="1"/>
  <c r="U9" i="1"/>
  <c r="U10" i="1"/>
  <c r="U11" i="1"/>
  <c r="U12" i="1"/>
  <c r="U13" i="1"/>
  <c r="U14" i="1"/>
</calcChain>
</file>

<file path=xl/sharedStrings.xml><?xml version="1.0" encoding="utf-8"?>
<sst xmlns="http://schemas.openxmlformats.org/spreadsheetml/2006/main" count="416" uniqueCount="111">
  <si>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</si>
  <si>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</si>
  <si>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</si>
  <si>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</si>
  <si>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</si>
  <si>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</si>
  <si>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</si>
  <si>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</si>
  <si>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</si>
  <si>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</si>
  <si>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</si>
  <si>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</si>
  <si>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</si>
  <si>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</si>
  <si>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</si>
  <si>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</si>
  <si>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</si>
  <si>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</si>
  <si>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</si>
  <si>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</si>
  <si>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</si>
  <si>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</si>
  <si>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</si>
  <si>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</si>
  <si>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</si>
  <si>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</si>
  <si>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</si>
  <si>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</si>
  <si>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</si>
  <si>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</si>
  <si>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</si>
  <si>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</si>
  <si>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</si>
  <si>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</si>
  <si>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</si>
  <si>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</si>
  <si>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</si>
  <si>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</si>
  <si>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</si>
  <si>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</t>
  </si>
  <si>
    <t>0</t>
  </si>
  <si>
    <t>YES</t>
  </si>
  <si>
    <t>1-PHASE</t>
  </si>
  <si>
    <t/>
  </si>
  <si>
    <t>AMR</t>
  </si>
  <si>
    <t>OUTSIDE</t>
  </si>
  <si>
    <t>NORMAL</t>
  </si>
  <si>
    <t>0.00</t>
  </si>
  <si>
    <t>1121102</t>
  </si>
  <si>
    <t>STATIC</t>
  </si>
  <si>
    <t>MECHANICAL</t>
  </si>
  <si>
    <t>4</t>
  </si>
  <si>
    <t>NO</t>
  </si>
  <si>
    <t>5-30A</t>
  </si>
  <si>
    <t>No Make</t>
  </si>
  <si>
    <t>2640</t>
  </si>
  <si>
    <t>2309344</t>
  </si>
  <si>
    <t>6HC33870</t>
  </si>
  <si>
    <t>21592</t>
  </si>
  <si>
    <t>21735.00</t>
  </si>
  <si>
    <t>2306067</t>
  </si>
  <si>
    <t>6HC43961</t>
  </si>
  <si>
    <t>1139</t>
  </si>
  <si>
    <t>1140.00</t>
  </si>
  <si>
    <t>2330233</t>
  </si>
  <si>
    <t>6HL43957</t>
  </si>
  <si>
    <t>11296</t>
  </si>
  <si>
    <t>11304.00</t>
  </si>
  <si>
    <t>2237483</t>
  </si>
  <si>
    <t>6HL43956</t>
  </si>
  <si>
    <t>10589</t>
  </si>
  <si>
    <t>10661.00</t>
  </si>
  <si>
    <t>2306023</t>
  </si>
  <si>
    <t>6HC29688</t>
  </si>
  <si>
    <t>1410</t>
  </si>
  <si>
    <t>1416.00</t>
  </si>
  <si>
    <t>2306646</t>
  </si>
  <si>
    <t>6HC43960</t>
  </si>
  <si>
    <t>2084</t>
  </si>
  <si>
    <t>2123.00</t>
  </si>
  <si>
    <t>2304843</t>
  </si>
  <si>
    <t>6HC17935</t>
  </si>
  <si>
    <t>98</t>
  </si>
  <si>
    <t>98.00</t>
  </si>
  <si>
    <t>2306068</t>
  </si>
  <si>
    <t>6HC43963</t>
  </si>
  <si>
    <t>2653.00</t>
  </si>
  <si>
    <t>2319020</t>
  </si>
  <si>
    <t>6HL17934</t>
  </si>
  <si>
    <t>20400</t>
  </si>
  <si>
    <t>20460.00</t>
  </si>
  <si>
    <t>2239343</t>
  </si>
  <si>
    <t>6HL43959</t>
  </si>
  <si>
    <t>1965</t>
  </si>
  <si>
    <t>1978.00</t>
  </si>
  <si>
    <t>2321556</t>
  </si>
  <si>
    <t>6HL28964</t>
  </si>
  <si>
    <t>18041</t>
  </si>
  <si>
    <t>18167.00</t>
  </si>
  <si>
    <t>2323076</t>
  </si>
  <si>
    <t>6HC43962</t>
  </si>
  <si>
    <t>2213</t>
  </si>
  <si>
    <t>2244.00</t>
  </si>
  <si>
    <t>2238728</t>
  </si>
  <si>
    <t>6HL43955</t>
  </si>
  <si>
    <t>9106</t>
  </si>
  <si>
    <t>9112.00</t>
  </si>
  <si>
    <t>L&amp;T</t>
  </si>
  <si>
    <t>outside</t>
  </si>
  <si>
    <t>EM BY ES</t>
  </si>
  <si>
    <t xml:space="preserve">others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</si>
</sst>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4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Rural_1phase_((Hosakote)%20Devanagundi)03Mar2026_mtr_replacement_work_sheet%20(2).xlsx" TargetMode="External"/><Relationship Id="rId1" Type="http://schemas.openxmlformats.org/officeDocument/2006/relationships/externalLinkPath" Target="Rural_1phase_((Hosakote)%20Devanagundi)03Mar2026_mtr_replacement_work_shee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Meter"/>
      <sheetName val="Boxs"/>
      <sheetName val="Full Report"/>
      <sheetName val="Sheet1"/>
    </sheetNames>
    <sheetDataSet>
      <sheetData sheetId="0"/>
      <sheetData sheetId="1"/>
      <sheetData sheetId="2"/>
      <sheetData sheetId="3">
        <row r="3">
          <cell r="B3" t="str">
            <v>6HL28516</v>
          </cell>
          <cell r="C3" t="str">
            <v>LT-1</v>
          </cell>
          <cell r="D3" t="str">
            <v>MANJUNATHA</v>
          </cell>
          <cell r="E3" t="str">
            <v>[NAGRAJ V]</v>
          </cell>
          <cell r="F3" t="str">
            <v>Normal</v>
          </cell>
          <cell r="G3">
            <v>12991</v>
          </cell>
          <cell r="H3" t="str">
            <v>.TTL.</v>
          </cell>
          <cell r="I3" t="str">
            <v>50556609</v>
          </cell>
          <cell r="J3" t="str">
            <v>A9656488</v>
          </cell>
          <cell r="K3" t="str">
            <v/>
          </cell>
          <cell r="L3" t="str">
            <v>L&amp;T</v>
          </cell>
          <cell r="M3">
            <v>0</v>
          </cell>
          <cell r="N3" t="str">
            <v>5-30A</v>
          </cell>
          <cell r="O3">
            <v>0</v>
          </cell>
          <cell r="P3">
            <v>0</v>
          </cell>
          <cell r="Q3">
            <v>0</v>
          </cell>
          <cell r="R3" t="str">
            <v>https://escomimages.magpex.com/bimages/</v>
          </cell>
          <cell r="S3" t="str">
            <v>https://escomimages.magpex.com/bimages/6HL28516_2321553_newmtr_1764149070801.jpg</v>
          </cell>
          <cell r="T3" t="str">
            <v>https://escomimages.magpex.com/bimages/6HL28516_2321553_oldmtr_1764149070801.jpg</v>
          </cell>
          <cell r="U3" t="str">
            <v>https://escomimages.magpex.com/bimages/6HL28516_2321553_ecbill_1764149070801.jpg</v>
          </cell>
          <cell r="V3" t="str">
            <v>https://escomimages.magpex.com/bimages/</v>
          </cell>
          <cell r="W3" t="str">
            <v>https://escomimages.magpex.com/bimages/</v>
          </cell>
          <cell r="X3" t="str">
            <v>https://escomimages.magpex.com/bimages/</v>
          </cell>
          <cell r="Y3" t="str">
            <v>https://escomimages.magpex.com/bimages/</v>
          </cell>
          <cell r="Z3" t="str">
            <v>https://escomimages.magpex.com/bimages/</v>
          </cell>
          <cell r="AA3" t="str">
            <v>26-11-2025 15:07:05</v>
          </cell>
        </row>
        <row r="4">
          <cell r="B4" t="str">
            <v>6HC43960</v>
          </cell>
          <cell r="C4" t="str">
            <v>LT-1</v>
          </cell>
          <cell r="D4" t="str">
            <v>M.S NAVEEN KUMAR S O</v>
          </cell>
          <cell r="E4" t="str">
            <v>[NAGRAJ V]</v>
          </cell>
          <cell r="F4" t="str">
            <v>Normal</v>
          </cell>
          <cell r="G4">
            <v>2123</v>
          </cell>
          <cell r="H4" t="str">
            <v>.TTL.</v>
          </cell>
          <cell r="I4" t="str">
            <v>5099378</v>
          </cell>
          <cell r="J4" t="str">
            <v>A9683902</v>
          </cell>
          <cell r="K4" t="str">
            <v/>
          </cell>
          <cell r="L4" t="str">
            <v>L&amp;T</v>
          </cell>
          <cell r="M4">
            <v>0</v>
          </cell>
          <cell r="N4" t="str">
            <v>5-30A</v>
          </cell>
          <cell r="O4">
            <v>0</v>
          </cell>
          <cell r="P4">
            <v>0</v>
          </cell>
          <cell r="Q4">
            <v>0</v>
          </cell>
          <cell r="R4" t="str">
            <v>https://escomimages.magpex.com/bimages/</v>
          </cell>
          <cell r="S4" t="str">
            <v>https://escomimages.magpex.com/bimages/6HC43960_2306646_newmtr_1770352803894.jpg</v>
          </cell>
          <cell r="T4" t="str">
            <v>https://escomimages.magpex.com/bimages/6HC43960_2306646_oldmtr_1770352803894.jpg</v>
          </cell>
          <cell r="U4" t="str">
            <v>https://escomimages.magpex.com/bimages/6HC43960_2306646_ecbill_1770352803894.jpg</v>
          </cell>
          <cell r="V4" t="str">
            <v>https://escomimages.magpex.com/bimages/</v>
          </cell>
          <cell r="W4" t="str">
            <v>https://escomimages.magpex.com/bimages/</v>
          </cell>
          <cell r="X4" t="str">
            <v>https://escomimages.magpex.com/bimages/</v>
          </cell>
          <cell r="Y4" t="str">
            <v>https://escomimages.magpex.com/bimages/</v>
          </cell>
          <cell r="Z4" t="str">
            <v>https://escomimages.magpex.com/bimages/</v>
          </cell>
          <cell r="AA4" t="str">
            <v>06-02-2026 11:15:23</v>
          </cell>
        </row>
        <row r="5">
          <cell r="B5" t="str">
            <v>6HL28964</v>
          </cell>
          <cell r="C5" t="str">
            <v>LT-1</v>
          </cell>
          <cell r="D5" t="str">
            <v>AMARAVATHI</v>
          </cell>
          <cell r="E5" t="str">
            <v>[NAGRAJ V]</v>
          </cell>
          <cell r="F5" t="str">
            <v>Normal</v>
          </cell>
          <cell r="G5">
            <v>18172</v>
          </cell>
          <cell r="H5" t="str">
            <v>.TTL.</v>
          </cell>
          <cell r="I5" t="str">
            <v>2517815</v>
          </cell>
          <cell r="J5" t="str">
            <v>A9683917</v>
          </cell>
          <cell r="K5" t="str">
            <v/>
          </cell>
          <cell r="L5" t="str">
            <v>L&amp;T</v>
          </cell>
          <cell r="M5">
            <v>0</v>
          </cell>
          <cell r="N5" t="str">
            <v>5-30A</v>
          </cell>
          <cell r="O5">
            <v>0</v>
          </cell>
          <cell r="P5">
            <v>0</v>
          </cell>
          <cell r="Q5">
            <v>0</v>
          </cell>
          <cell r="R5" t="str">
            <v>https://escomimages.magpex.com/bimages/</v>
          </cell>
          <cell r="S5" t="str">
            <v>https://escomimages.magpex.com/bimages/6HL28964_2321556_newmtr_1770352803894.jpg</v>
          </cell>
          <cell r="T5" t="str">
            <v>https://escomimages.magpex.com/bimages/6HL28964_2321556_oldmtr_1770352803894.jpg</v>
          </cell>
          <cell r="U5" t="str">
            <v>https://escomimages.magpex.com/bimages/6HL28964_2321556_ecbill_1770352803894.jpg</v>
          </cell>
          <cell r="V5" t="str">
            <v>https://escomimages.magpex.com/bimages/</v>
          </cell>
          <cell r="W5" t="str">
            <v>https://escomimages.magpex.com/bimages/</v>
          </cell>
          <cell r="X5" t="str">
            <v>https://escomimages.magpex.com/bimages/</v>
          </cell>
          <cell r="Y5" t="str">
            <v>https://escomimages.magpex.com/bimages/</v>
          </cell>
          <cell r="Z5" t="str">
            <v>https://escomimages.magpex.com/bimages/</v>
          </cell>
          <cell r="AA5" t="str">
            <v>06-02-2026 10:26:50</v>
          </cell>
        </row>
        <row r="6">
          <cell r="B6" t="str">
            <v>6HL17934</v>
          </cell>
          <cell r="C6" t="str">
            <v>LT-1</v>
          </cell>
          <cell r="D6" t="str">
            <v>CHANDRAREDDY S O</v>
          </cell>
          <cell r="E6" t="str">
            <v>[NAGRAJ V]</v>
          </cell>
          <cell r="F6" t="str">
            <v>Normal</v>
          </cell>
          <cell r="G6">
            <v>20462</v>
          </cell>
          <cell r="H6" t="str">
            <v>ACTARIS</v>
          </cell>
          <cell r="I6" t="str">
            <v>7091381</v>
          </cell>
          <cell r="J6" t="str">
            <v>A9683906</v>
          </cell>
          <cell r="K6" t="str">
            <v/>
          </cell>
          <cell r="L6" t="str">
            <v>L&amp;T</v>
          </cell>
          <cell r="M6">
            <v>0</v>
          </cell>
          <cell r="N6" t="str">
            <v>5-30A</v>
          </cell>
          <cell r="O6">
            <v>0</v>
          </cell>
          <cell r="P6">
            <v>0</v>
          </cell>
          <cell r="Q6">
            <v>0</v>
          </cell>
          <cell r="R6" t="str">
            <v>https://escomimages.magpex.com/bimages/</v>
          </cell>
          <cell r="S6" t="str">
            <v>https://escomimages.magpex.com/bimages/6HL17934_2319020_newmtr_1770352803894.jpg</v>
          </cell>
          <cell r="T6" t="str">
            <v>https://escomimages.magpex.com/bimages/6HL17934_2319020_oldmtr_1770352803894.jpg</v>
          </cell>
          <cell r="U6" t="str">
            <v>https://escomimages.magpex.com/bimages/6HL17934_2319020_ecbill_1770352803894.jpg</v>
          </cell>
          <cell r="V6" t="str">
            <v>https://escomimages.magpex.com/bimages/</v>
          </cell>
          <cell r="W6" t="str">
            <v>https://escomimages.magpex.com/bimages/</v>
          </cell>
          <cell r="X6" t="str">
            <v>https://escomimages.magpex.com/bimages/</v>
          </cell>
          <cell r="Y6" t="str">
            <v>https://escomimages.magpex.com/bimages/</v>
          </cell>
          <cell r="Z6" t="str">
            <v>https://escomimages.magpex.com/bimages/</v>
          </cell>
          <cell r="AA6" t="str">
            <v>06-02-2026 12:18:12</v>
          </cell>
        </row>
        <row r="7">
          <cell r="B7" t="str">
            <v>6HL43956</v>
          </cell>
          <cell r="C7" t="str">
            <v>LT-1</v>
          </cell>
          <cell r="D7" t="str">
            <v>M.S NAVEEN KUMAR S O</v>
          </cell>
          <cell r="E7" t="str">
            <v>[NAGRAJ V]</v>
          </cell>
          <cell r="F7" t="str">
            <v>Normal</v>
          </cell>
          <cell r="G7">
            <v>10664</v>
          </cell>
          <cell r="H7" t="str">
            <v>.TTL.</v>
          </cell>
          <cell r="I7" t="str">
            <v>5099374</v>
          </cell>
          <cell r="J7" t="str">
            <v>A9683920</v>
          </cell>
          <cell r="K7" t="str">
            <v/>
          </cell>
          <cell r="L7" t="str">
            <v>L&amp;T</v>
          </cell>
          <cell r="M7">
            <v>0</v>
          </cell>
          <cell r="N7" t="str">
            <v>5-30A</v>
          </cell>
          <cell r="O7">
            <v>0</v>
          </cell>
          <cell r="P7">
            <v>0</v>
          </cell>
          <cell r="Q7">
            <v>0</v>
          </cell>
          <cell r="R7" t="str">
            <v>https://escomimages.magpex.com/bimages/</v>
          </cell>
          <cell r="S7" t="str">
            <v>https://escomimages.magpex.com/bimages/6HL43956_2237483_newmtr_1770352803894.jpg</v>
          </cell>
          <cell r="T7" t="str">
            <v>https://escomimages.magpex.com/bimages/6HL43956_2237483_oldmtr_1770352803894.jpg</v>
          </cell>
          <cell r="U7" t="str">
            <v>https://escomimages.magpex.com/bimages/6HL43956_2237483_ecbill_1770352803894.jpg</v>
          </cell>
          <cell r="V7" t="str">
            <v>https://escomimages.magpex.com/bimages/</v>
          </cell>
          <cell r="W7" t="str">
            <v>https://escomimages.magpex.com/bimages/</v>
          </cell>
          <cell r="X7" t="str">
            <v>https://escomimages.magpex.com/bimages/</v>
          </cell>
          <cell r="Y7" t="str">
            <v>https://escomimages.magpex.com/bimages/</v>
          </cell>
          <cell r="Z7" t="str">
            <v>https://escomimages.magpex.com/bimages/</v>
          </cell>
          <cell r="AA7" t="str">
            <v>06-02-2026 11:13:25</v>
          </cell>
        </row>
        <row r="8">
          <cell r="B8" t="str">
            <v>6HL43959</v>
          </cell>
          <cell r="C8" t="str">
            <v>LT-1</v>
          </cell>
          <cell r="D8" t="str">
            <v>M.S NAVEEN KUMAR S O</v>
          </cell>
          <cell r="E8" t="str">
            <v>[NAGRAJ V]</v>
          </cell>
          <cell r="F8" t="str">
            <v>Normal</v>
          </cell>
          <cell r="G8">
            <v>1978</v>
          </cell>
          <cell r="H8" t="str">
            <v>.TTL.</v>
          </cell>
          <cell r="I8" t="str">
            <v>5099377</v>
          </cell>
          <cell r="J8" t="str">
            <v>A9683909</v>
          </cell>
          <cell r="K8" t="str">
            <v/>
          </cell>
          <cell r="L8" t="str">
            <v>L&amp;T</v>
          </cell>
          <cell r="M8">
            <v>0</v>
          </cell>
          <cell r="N8" t="str">
            <v>5-30A</v>
          </cell>
          <cell r="O8">
            <v>0</v>
          </cell>
          <cell r="P8">
            <v>0</v>
          </cell>
          <cell r="Q8">
            <v>0</v>
          </cell>
          <cell r="R8" t="str">
            <v>https://escomimages.magpex.com/bimages/</v>
          </cell>
          <cell r="S8" t="str">
            <v>https://escomimages.magpex.com/bimages/6HL43959_2239343_newmtr_1770352803894.jpg</v>
          </cell>
          <cell r="T8" t="str">
            <v>https://escomimages.magpex.com/bimages/6HL43959_2239343_oldmtr_1770352803894.jpg</v>
          </cell>
          <cell r="U8" t="str">
            <v>https://escomimages.magpex.com/bimages/6HL43959_2239343_ecbill_1770352803894.jpg</v>
          </cell>
          <cell r="V8" t="str">
            <v>https://escomimages.magpex.com/bimages/</v>
          </cell>
          <cell r="W8" t="str">
            <v>https://escomimages.magpex.com/bimages/</v>
          </cell>
          <cell r="X8" t="str">
            <v>https://escomimages.magpex.com/bimages/</v>
          </cell>
          <cell r="Y8" t="str">
            <v>https://escomimages.magpex.com/bimages/</v>
          </cell>
          <cell r="Z8" t="str">
            <v>https://escomimages.magpex.com/bimages/</v>
          </cell>
          <cell r="AA8" t="str">
            <v>06-02-2026 11:14:20</v>
          </cell>
        </row>
        <row r="9">
          <cell r="B9" t="str">
            <v>6HL43955</v>
          </cell>
          <cell r="C9" t="str">
            <v>LT-1</v>
          </cell>
          <cell r="D9" t="str">
            <v>M.S NAVEEN KUMAR S O</v>
          </cell>
          <cell r="E9" t="str">
            <v>[NAGRAJ V]</v>
          </cell>
          <cell r="F9" t="str">
            <v>Normal</v>
          </cell>
          <cell r="G9">
            <v>9114</v>
          </cell>
          <cell r="H9" t="str">
            <v>.TTL.</v>
          </cell>
          <cell r="I9" t="str">
            <v>509373</v>
          </cell>
          <cell r="J9" t="str">
            <v>A9683919</v>
          </cell>
          <cell r="K9" t="str">
            <v/>
          </cell>
          <cell r="L9" t="str">
            <v>L&amp;T</v>
          </cell>
          <cell r="M9">
            <v>0</v>
          </cell>
          <cell r="N9" t="str">
            <v>5-30A</v>
          </cell>
          <cell r="O9">
            <v>0</v>
          </cell>
          <cell r="P9">
            <v>0</v>
          </cell>
          <cell r="Q9">
            <v>0</v>
          </cell>
          <cell r="R9" t="str">
            <v>https://escomimages.magpex.com/bimages/</v>
          </cell>
          <cell r="S9" t="str">
            <v>https://escomimages.magpex.com/bimages/6HL43955_2238728_newmtr_1770352803894.jpg</v>
          </cell>
          <cell r="T9" t="str">
            <v>https://escomimages.magpex.com/bimages/6HL43955_2238728_oldmtr_1770352803894.jpg</v>
          </cell>
          <cell r="U9" t="str">
            <v>https://escomimages.magpex.com/bimages/6HL43955_2238728_ecbill_1770352803894.jpg</v>
          </cell>
          <cell r="V9" t="str">
            <v>https://escomimages.magpex.com/bimages/</v>
          </cell>
          <cell r="W9" t="str">
            <v>https://escomimages.magpex.com/bimages/</v>
          </cell>
          <cell r="X9" t="str">
            <v>https://escomimages.magpex.com/bimages/</v>
          </cell>
          <cell r="Y9" t="str">
            <v>https://escomimages.magpex.com/bimages/</v>
          </cell>
          <cell r="Z9" t="str">
            <v>https://escomimages.magpex.com/bimages/</v>
          </cell>
          <cell r="AA9" t="str">
            <v>06-02-2026 11:16:14</v>
          </cell>
        </row>
        <row r="10">
          <cell r="B10" t="str">
            <v>6HL43957</v>
          </cell>
          <cell r="C10" t="str">
            <v>LT-1</v>
          </cell>
          <cell r="D10" t="str">
            <v>M.S NAVEEN KUMAR S O</v>
          </cell>
          <cell r="E10" t="str">
            <v>[NAGRAJ V]</v>
          </cell>
          <cell r="F10" t="str">
            <v>Normal</v>
          </cell>
          <cell r="G10">
            <v>11304</v>
          </cell>
          <cell r="H10" t="str">
            <v>.TTL.</v>
          </cell>
          <cell r="I10" t="str">
            <v>5099375</v>
          </cell>
          <cell r="J10" t="str">
            <v>A9683910</v>
          </cell>
          <cell r="K10" t="str">
            <v/>
          </cell>
          <cell r="L10" t="str">
            <v>L&amp;T</v>
          </cell>
          <cell r="M10">
            <v>0</v>
          </cell>
          <cell r="N10" t="str">
            <v>5-30A</v>
          </cell>
          <cell r="O10">
            <v>0</v>
          </cell>
          <cell r="P10">
            <v>0</v>
          </cell>
          <cell r="Q10">
            <v>0</v>
          </cell>
          <cell r="R10" t="str">
            <v>https://escomimages.magpex.com/bimages/</v>
          </cell>
          <cell r="S10" t="str">
            <v>https://escomimages.magpex.com/bimages/6HL43957_2330233_newmtr_1770352803894.jpg</v>
          </cell>
          <cell r="T10" t="str">
            <v>https://escomimages.magpex.com/bimages/6HL43957_2330233_oldmtr_1770352803894.jpg</v>
          </cell>
          <cell r="U10" t="str">
            <v>https://escomimages.magpex.com/bimages/6HL43957_2330233_ecbill_1770352803894.jpg</v>
          </cell>
          <cell r="V10" t="str">
            <v>https://escomimages.magpex.com/bimages/</v>
          </cell>
          <cell r="W10" t="str">
            <v>https://escomimages.magpex.com/bimages/</v>
          </cell>
          <cell r="X10" t="str">
            <v>https://escomimages.magpex.com/bimages/</v>
          </cell>
          <cell r="Y10" t="str">
            <v>https://escomimages.magpex.com/bimages/</v>
          </cell>
          <cell r="Z10" t="str">
            <v>https://escomimages.magpex.com/bimages/</v>
          </cell>
          <cell r="AA10" t="str">
            <v>06-02-2026 11:11:28</v>
          </cell>
        </row>
        <row r="11">
          <cell r="B11" t="str">
            <v>6HC33870</v>
          </cell>
          <cell r="C11" t="str">
            <v>LT-3</v>
          </cell>
          <cell r="D11" t="str">
            <v>MUTHKUR AGRICULTURE BANK</v>
          </cell>
          <cell r="E11" t="str">
            <v>[NAGRAJ V]</v>
          </cell>
          <cell r="F11" t="str">
            <v>Normal</v>
          </cell>
          <cell r="G11">
            <v>21740</v>
          </cell>
          <cell r="H11" t="str">
            <v>.TTL.</v>
          </cell>
          <cell r="I11" t="str">
            <v>5073319</v>
          </cell>
          <cell r="J11" t="str">
            <v>A9683915</v>
          </cell>
          <cell r="K11" t="str">
            <v/>
          </cell>
          <cell r="L11" t="str">
            <v>L&amp;T</v>
          </cell>
          <cell r="M11">
            <v>0</v>
          </cell>
          <cell r="N11" t="str">
            <v>5-30A</v>
          </cell>
          <cell r="O11">
            <v>0</v>
          </cell>
          <cell r="P11">
            <v>0</v>
          </cell>
          <cell r="Q11">
            <v>0</v>
          </cell>
          <cell r="R11" t="str">
            <v>https://escomimages.magpex.com/bimages/</v>
          </cell>
          <cell r="S11" t="str">
            <v>https://escomimages.magpex.com/bimages/6HC33870_2309344_newmtr_1770352803894.jpg</v>
          </cell>
          <cell r="T11" t="str">
            <v>https://escomimages.magpex.com/bimages/6HC33870_2309344_oldmtr_1770352803894.jpg</v>
          </cell>
          <cell r="U11" t="str">
            <v>https://escomimages.magpex.com/bimages/6HC33870_2309344_ecbill_1770352803894.jpg</v>
          </cell>
          <cell r="V11" t="str">
            <v>https://escomimages.magpex.com/bimages/</v>
          </cell>
          <cell r="W11" t="str">
            <v>https://escomimages.magpex.com/bimages/</v>
          </cell>
          <cell r="X11" t="str">
            <v>https://escomimages.magpex.com/bimages/</v>
          </cell>
          <cell r="Y11" t="str">
            <v>https://escomimages.magpex.com/bimages/</v>
          </cell>
          <cell r="Z11" t="str">
            <v>https://escomimages.magpex.com/bimages/</v>
          </cell>
          <cell r="AA11" t="str">
            <v>06-02-2026 11:50:05</v>
          </cell>
        </row>
        <row r="12">
          <cell r="B12" t="str">
            <v>6HC17935</v>
          </cell>
          <cell r="C12" t="str">
            <v>LT-3</v>
          </cell>
          <cell r="D12" t="str">
            <v>CHANDRA REDDY</v>
          </cell>
          <cell r="E12" t="str">
            <v>[NAGRAJ V]</v>
          </cell>
          <cell r="F12" t="str">
            <v>Normal</v>
          </cell>
          <cell r="G12">
            <v>97</v>
          </cell>
          <cell r="H12" t="str">
            <v>.TTL.</v>
          </cell>
          <cell r="I12" t="str">
            <v>5008324</v>
          </cell>
          <cell r="J12" t="str">
            <v>A9683907</v>
          </cell>
          <cell r="K12" t="str">
            <v/>
          </cell>
          <cell r="L12" t="str">
            <v>L&amp;T</v>
          </cell>
          <cell r="M12">
            <v>0</v>
          </cell>
          <cell r="N12" t="str">
            <v>5-30A</v>
          </cell>
          <cell r="O12">
            <v>0</v>
          </cell>
          <cell r="P12">
            <v>0</v>
          </cell>
          <cell r="Q12">
            <v>0</v>
          </cell>
          <cell r="R12" t="str">
            <v>https://escomimages.magpex.com/bimages/</v>
          </cell>
          <cell r="S12" t="str">
            <v>https://escomimages.magpex.com/bimages/6HC17935_2304843_newmtr_1770352803894.jpg</v>
          </cell>
          <cell r="T12" t="str">
            <v>https://escomimages.magpex.com/bimages/6HC17935_2304843_oldmtr_1770352803894.jpg</v>
          </cell>
          <cell r="U12" t="str">
            <v>https://escomimages.magpex.com/bimages/6HC17935_2304843_ecbill_1770352803894.jpg</v>
          </cell>
          <cell r="V12" t="str">
            <v>https://escomimages.magpex.com/bimages/</v>
          </cell>
          <cell r="W12" t="str">
            <v>https://escomimages.magpex.com/bimages/</v>
          </cell>
          <cell r="X12" t="str">
            <v>https://escomimages.magpex.com/bimages/</v>
          </cell>
          <cell r="Y12" t="str">
            <v>https://escomimages.magpex.com/bimages/</v>
          </cell>
          <cell r="Z12" t="str">
            <v>https://escomimages.magpex.com/bimages/</v>
          </cell>
          <cell r="AA12" t="str">
            <v>06-02-2026 12:16:52</v>
          </cell>
        </row>
        <row r="13">
          <cell r="B13" t="str">
            <v>6HC43962</v>
          </cell>
          <cell r="C13" t="str">
            <v>LT-3</v>
          </cell>
          <cell r="D13" t="str">
            <v>M.S NAVEEN KUMAR S O</v>
          </cell>
          <cell r="E13" t="str">
            <v>[NAGRAJ V]</v>
          </cell>
          <cell r="F13" t="str">
            <v>Normal</v>
          </cell>
          <cell r="G13">
            <v>2244</v>
          </cell>
          <cell r="H13" t="str">
            <v>.TTL.</v>
          </cell>
          <cell r="I13" t="str">
            <v>5099380</v>
          </cell>
          <cell r="J13" t="str">
            <v>A9683903</v>
          </cell>
          <cell r="K13" t="str">
            <v/>
          </cell>
          <cell r="L13" t="str">
            <v>L&amp;T</v>
          </cell>
          <cell r="M13">
            <v>0</v>
          </cell>
          <cell r="N13" t="str">
            <v>5-30A</v>
          </cell>
          <cell r="O13">
            <v>0</v>
          </cell>
          <cell r="P13">
            <v>0</v>
          </cell>
          <cell r="Q13">
            <v>0</v>
          </cell>
          <cell r="R13" t="str">
            <v>https://escomimages.magpex.com/bimages/</v>
          </cell>
          <cell r="S13" t="str">
            <v>https://escomimages.magpex.com/bimages/6HC43962_2323076_newmtr_1770352803894.jpg</v>
          </cell>
          <cell r="T13" t="str">
            <v>https://escomimages.magpex.com/bimages/6HC43962_2323076_oldmtr_1770352803894.jpg</v>
          </cell>
          <cell r="U13" t="str">
            <v>https://escomimages.magpex.com/bimages/6HC43962_2323076_ecbill_1770352803894.jpg</v>
          </cell>
          <cell r="V13" t="str">
            <v>https://escomimages.magpex.com/bimages/</v>
          </cell>
          <cell r="W13" t="str">
            <v>https://escomimages.magpex.com/bimages/</v>
          </cell>
          <cell r="X13" t="str">
            <v>https://escomimages.magpex.com/bimages/</v>
          </cell>
          <cell r="Y13" t="str">
            <v>https://escomimages.magpex.com/bimages/</v>
          </cell>
          <cell r="Z13" t="str">
            <v>https://escomimages.magpex.com/bimages/</v>
          </cell>
          <cell r="AA13" t="str">
            <v>06-02-2026 11:10:33</v>
          </cell>
        </row>
        <row r="14">
          <cell r="B14" t="str">
            <v>6HC43961</v>
          </cell>
          <cell r="C14" t="str">
            <v>LT-3</v>
          </cell>
          <cell r="D14" t="str">
            <v>M.S NAVEEN KUMAR S O</v>
          </cell>
          <cell r="E14" t="str">
            <v>[NAGRAJ V]</v>
          </cell>
          <cell r="F14" t="str">
            <v>Normal</v>
          </cell>
          <cell r="G14">
            <v>1140</v>
          </cell>
          <cell r="H14" t="str">
            <v>.TTL.</v>
          </cell>
          <cell r="I14" t="str">
            <v>5099379</v>
          </cell>
          <cell r="J14" t="str">
            <v>A9683914</v>
          </cell>
          <cell r="K14" t="str">
            <v/>
          </cell>
          <cell r="L14" t="str">
            <v>L&amp;T</v>
          </cell>
          <cell r="M14">
            <v>0</v>
          </cell>
          <cell r="N14" t="str">
            <v>5-30A</v>
          </cell>
          <cell r="O14">
            <v>0</v>
          </cell>
          <cell r="P14">
            <v>0</v>
          </cell>
          <cell r="Q14">
            <v>0</v>
          </cell>
          <cell r="R14" t="str">
            <v>https://escomimages.magpex.com/bimages/</v>
          </cell>
          <cell r="S14" t="str">
            <v>https://escomimages.magpex.com/bimages/6HC43961_2306067_newmtr_1770352803894.jpg</v>
          </cell>
          <cell r="T14" t="str">
            <v>https://escomimages.magpex.com/bimages/6HC43961_2306067_oldmtr_1770352803894.jpg</v>
          </cell>
          <cell r="U14" t="str">
            <v>https://escomimages.magpex.com/bimages/6HC43961_2306067_ecbill_1770352803894.jpg</v>
          </cell>
          <cell r="V14" t="str">
            <v>https://escomimages.magpex.com/bimages/</v>
          </cell>
          <cell r="W14" t="str">
            <v>https://escomimages.magpex.com/bimages/</v>
          </cell>
          <cell r="X14" t="str">
            <v>https://escomimages.magpex.com/bimages/</v>
          </cell>
          <cell r="Y14" t="str">
            <v>https://escomimages.magpex.com/bimages/</v>
          </cell>
          <cell r="Z14" t="str">
            <v>https://escomimages.magpex.com/bimages/</v>
          </cell>
          <cell r="AA14" t="str">
            <v>06-02-2026 11:12:27</v>
          </cell>
        </row>
        <row r="15">
          <cell r="B15" t="str">
            <v>6HC43963</v>
          </cell>
          <cell r="C15" t="str">
            <v>LT-3</v>
          </cell>
          <cell r="D15" t="str">
            <v>M.S NAVEEN KUMAR S O</v>
          </cell>
          <cell r="E15" t="str">
            <v>[NAGRAJ V]</v>
          </cell>
          <cell r="F15" t="str">
            <v>Normal</v>
          </cell>
          <cell r="G15">
            <v>2653</v>
          </cell>
          <cell r="H15" t="str">
            <v>.TTL.</v>
          </cell>
          <cell r="I15" t="str">
            <v>5099381</v>
          </cell>
          <cell r="J15" t="str">
            <v>A9683916</v>
          </cell>
          <cell r="K15" t="str">
            <v/>
          </cell>
          <cell r="L15" t="str">
            <v>L&amp;T</v>
          </cell>
          <cell r="M15">
            <v>0</v>
          </cell>
          <cell r="N15" t="str">
            <v>5-30A</v>
          </cell>
          <cell r="O15">
            <v>0</v>
          </cell>
          <cell r="P15">
            <v>0</v>
          </cell>
          <cell r="Q15">
            <v>0</v>
          </cell>
          <cell r="R15" t="str">
            <v>https://escomimages.magpex.com/bimages/</v>
          </cell>
          <cell r="S15" t="str">
            <v>https://escomimages.magpex.com/bimages/6HC43963_2306068_newmtr_1770352803894.jpg</v>
          </cell>
          <cell r="T15" t="str">
            <v>https://escomimages.magpex.com/bimages/6HC43963_2306068_oldmtr_1770352803894.jpg</v>
          </cell>
          <cell r="U15" t="str">
            <v>https://escomimages.magpex.com/bimages/6HC43963_2306068_ecbill_1770352803894.jpg</v>
          </cell>
          <cell r="V15" t="str">
            <v>https://escomimages.magpex.com/bimages/</v>
          </cell>
          <cell r="W15" t="str">
            <v>https://escomimages.magpex.com/bimages/</v>
          </cell>
          <cell r="X15" t="str">
            <v>https://escomimages.magpex.com/bimages/</v>
          </cell>
          <cell r="Y15" t="str">
            <v>https://escomimages.magpex.com/bimages/</v>
          </cell>
          <cell r="Z15" t="str">
            <v>https://escomimages.magpex.com/bimages/</v>
          </cell>
          <cell r="AA15" t="str">
            <v>06-02-2026 11:08:35</v>
          </cell>
        </row>
        <row r="16">
          <cell r="B16" t="str">
            <v>6HC29688</v>
          </cell>
          <cell r="C16" t="str">
            <v>LT-3</v>
          </cell>
          <cell r="D16" t="str">
            <v>H.K. CHINNAPPA</v>
          </cell>
          <cell r="E16" t="str">
            <v>[NAGRAJ V]</v>
          </cell>
          <cell r="F16" t="str">
            <v>Normal</v>
          </cell>
          <cell r="G16">
            <v>1417</v>
          </cell>
          <cell r="H16" t="str">
            <v>ISKRA</v>
          </cell>
          <cell r="I16" t="str">
            <v>440064550</v>
          </cell>
          <cell r="J16" t="str">
            <v>A9683911</v>
          </cell>
          <cell r="K16" t="str">
            <v/>
          </cell>
          <cell r="L16" t="str">
            <v>L&amp;T</v>
          </cell>
          <cell r="M16">
            <v>0</v>
          </cell>
          <cell r="N16" t="str">
            <v>5-30A</v>
          </cell>
          <cell r="O16">
            <v>0</v>
          </cell>
          <cell r="P16">
            <v>0</v>
          </cell>
          <cell r="Q16">
            <v>0</v>
          </cell>
          <cell r="R16" t="str">
            <v>https://escomimages.magpex.com/bimages/</v>
          </cell>
          <cell r="S16" t="str">
            <v>https://escomimages.magpex.com/bimages/6HC29688_2306023_newmtr_1770352803894.jpg</v>
          </cell>
          <cell r="T16" t="str">
            <v>https://escomimages.magpex.com/bimages/6HC29688_2306023_oldmtr_1770352803894.jpg</v>
          </cell>
          <cell r="U16" t="str">
            <v>https://escomimages.magpex.com/bimages/6HC29688_2306023_ecbill_1770352803894.jpg</v>
          </cell>
          <cell r="V16" t="str">
            <v>https://escomimages.magpex.com/bimages/</v>
          </cell>
          <cell r="W16" t="str">
            <v>https://escomimages.magpex.com/bimages/</v>
          </cell>
          <cell r="X16" t="str">
            <v>https://escomimages.magpex.com/bimages/</v>
          </cell>
          <cell r="Y16" t="str">
            <v>https://escomimages.magpex.com/bimages/</v>
          </cell>
          <cell r="Z16" t="str">
            <v>https://escomimages.magpex.com/bimages/</v>
          </cell>
          <cell r="AA16" t="str">
            <v>06-02-2026 10:11:09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4"/>
  <sheetViews>
    <sheetView tabSelected="1" workbookViewId="0">
      <selection activeCell="B2" sqref="B2"/>
    </sheetView>
  </sheetViews>
  <sheetFormatPr defaultRowHeight="15"/>
  <cols>
    <col min="2" max="2" width="10.85546875" customWidth="1"/>
    <col min="33" max="33" width="20.7109375" bestFit="1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s="2" t="s">
        <v>56</v>
      </c>
      <c r="B2" s="2" t="s">
        <v>57</v>
      </c>
      <c r="C2" s="2" t="s">
        <v>40</v>
      </c>
      <c r="D2" s="2" t="s">
        <v>58</v>
      </c>
      <c r="E2" s="2" t="s">
        <v>39</v>
      </c>
      <c r="F2" s="2" t="s">
        <v>40</v>
      </c>
      <c r="G2" s="2" t="s">
        <v>41</v>
      </c>
      <c r="H2" s="2" t="s">
        <v>54</v>
      </c>
      <c r="I2" s="2" t="s">
        <v>42</v>
      </c>
      <c r="J2" s="2" t="s">
        <v>39</v>
      </c>
      <c r="K2" s="2" t="s">
        <v>43</v>
      </c>
      <c r="L2" s="2" t="s">
        <v>44</v>
      </c>
      <c r="M2" s="2" t="s">
        <v>45</v>
      </c>
      <c r="N2" s="2" t="s">
        <v>50</v>
      </c>
      <c r="O2" s="2" t="s">
        <v>46</v>
      </c>
      <c r="P2" s="2" t="s">
        <v>59</v>
      </c>
      <c r="Q2" s="2" t="s">
        <v>47</v>
      </c>
      <c r="R2" s="2" t="s">
        <v>48</v>
      </c>
      <c r="S2" s="2" t="s">
        <v>51</v>
      </c>
      <c r="T2" s="2" t="s">
        <v>59</v>
      </c>
      <c r="U2" s="2" t="str">
        <f>VLOOKUP(B2,[1]Sheet1!$B$3:$J$16,9,0)</f>
        <v>A9683915</v>
      </c>
      <c r="V2" s="2" t="s">
        <v>107</v>
      </c>
      <c r="W2" s="2" t="s">
        <v>49</v>
      </c>
      <c r="X2" s="2" t="s">
        <v>42</v>
      </c>
      <c r="Y2" s="2">
        <v>999999</v>
      </c>
      <c r="Z2" s="2" t="s">
        <v>53</v>
      </c>
      <c r="AA2" s="2">
        <v>1</v>
      </c>
      <c r="AB2" s="2" t="s">
        <v>41</v>
      </c>
      <c r="AC2" s="2">
        <f>VLOOKUP(B2,[1]Sheet1!$B$3:$G$16,6,0)</f>
        <v>21740</v>
      </c>
      <c r="AD2" s="2">
        <v>21740</v>
      </c>
      <c r="AE2" s="2">
        <v>0</v>
      </c>
      <c r="AF2" s="2">
        <v>0</v>
      </c>
      <c r="AG2" s="2" t="str">
        <f>VLOOKUP(B2,[1]Sheet1!$B$3:$AA$16,26,0)</f>
        <v>06-02-2026 11:50:05</v>
      </c>
      <c r="AH2" t="s">
        <v>108</v>
      </c>
      <c r="AI2" s="2" t="s">
        <v>109</v>
      </c>
      <c r="AJ2" s="2" t="s">
        <v>52</v>
      </c>
      <c r="AK2" s="2" t="s">
        <v>110</v>
      </c>
      <c r="AL2" s="2">
        <v>0.85</v>
      </c>
      <c r="AM2" s="2">
        <v>0</v>
      </c>
    </row>
    <row r="3" spans="1:39">
      <c r="A3" s="3" t="s">
        <v>60</v>
      </c>
      <c r="B3" s="3" t="s">
        <v>61</v>
      </c>
      <c r="C3" s="3" t="s">
        <v>40</v>
      </c>
      <c r="D3" s="3" t="s">
        <v>62</v>
      </c>
      <c r="E3" s="3" t="s">
        <v>39</v>
      </c>
      <c r="F3" s="3" t="s">
        <v>40</v>
      </c>
      <c r="G3" s="3" t="s">
        <v>41</v>
      </c>
      <c r="H3" s="3" t="s">
        <v>54</v>
      </c>
      <c r="I3" s="3" t="s">
        <v>42</v>
      </c>
      <c r="J3" s="3" t="s">
        <v>39</v>
      </c>
      <c r="K3" s="3" t="s">
        <v>43</v>
      </c>
      <c r="L3" s="3" t="s">
        <v>44</v>
      </c>
      <c r="M3" s="3" t="s">
        <v>45</v>
      </c>
      <c r="N3" s="3" t="s">
        <v>50</v>
      </c>
      <c r="O3" s="3" t="s">
        <v>46</v>
      </c>
      <c r="P3" s="3" t="s">
        <v>63</v>
      </c>
      <c r="Q3" s="3" t="s">
        <v>47</v>
      </c>
      <c r="R3" s="3" t="s">
        <v>48</v>
      </c>
      <c r="S3" s="3" t="s">
        <v>51</v>
      </c>
      <c r="T3" s="3" t="s">
        <v>63</v>
      </c>
      <c r="U3" s="2" t="str">
        <f>VLOOKUP(B3,[1]Sheet1!$B$3:$J$16,9,0)</f>
        <v>A9683914</v>
      </c>
      <c r="V3" s="2" t="s">
        <v>107</v>
      </c>
      <c r="W3" s="2" t="s">
        <v>49</v>
      </c>
      <c r="X3" s="2" t="s">
        <v>42</v>
      </c>
      <c r="Y3" s="2">
        <v>999999</v>
      </c>
      <c r="Z3" s="2" t="s">
        <v>53</v>
      </c>
      <c r="AA3" s="2">
        <v>1</v>
      </c>
      <c r="AB3" s="2" t="s">
        <v>41</v>
      </c>
      <c r="AC3" s="2">
        <v>1145</v>
      </c>
      <c r="AD3" s="2">
        <v>1145</v>
      </c>
      <c r="AE3" s="2">
        <v>0</v>
      </c>
      <c r="AF3" s="2">
        <v>0</v>
      </c>
      <c r="AG3" s="2" t="str">
        <f>VLOOKUP(B3,[1]Sheet1!$B$3:$AA$16,26,0)</f>
        <v>06-02-2026 11:12:27</v>
      </c>
      <c r="AH3" t="s">
        <v>108</v>
      </c>
      <c r="AI3" s="2" t="s">
        <v>109</v>
      </c>
      <c r="AJ3" s="2" t="s">
        <v>52</v>
      </c>
      <c r="AK3" s="2" t="s">
        <v>110</v>
      </c>
      <c r="AL3" s="2">
        <v>0.85</v>
      </c>
      <c r="AM3" s="2">
        <v>0</v>
      </c>
    </row>
    <row r="4" spans="1:39">
      <c r="A4" s="2" t="s">
        <v>64</v>
      </c>
      <c r="B4" s="2" t="s">
        <v>65</v>
      </c>
      <c r="C4" s="2" t="s">
        <v>40</v>
      </c>
      <c r="D4" s="2" t="s">
        <v>66</v>
      </c>
      <c r="E4" s="2" t="s">
        <v>39</v>
      </c>
      <c r="F4" s="2" t="s">
        <v>40</v>
      </c>
      <c r="G4" s="2" t="s">
        <v>41</v>
      </c>
      <c r="H4" s="2" t="s">
        <v>54</v>
      </c>
      <c r="I4" s="2" t="s">
        <v>42</v>
      </c>
      <c r="J4" s="2" t="s">
        <v>39</v>
      </c>
      <c r="K4" s="2" t="s">
        <v>43</v>
      </c>
      <c r="L4" s="2" t="s">
        <v>44</v>
      </c>
      <c r="M4" s="2" t="s">
        <v>45</v>
      </c>
      <c r="N4" s="2" t="s">
        <v>50</v>
      </c>
      <c r="O4" s="2" t="s">
        <v>46</v>
      </c>
      <c r="P4" s="2" t="s">
        <v>67</v>
      </c>
      <c r="Q4" s="2" t="s">
        <v>47</v>
      </c>
      <c r="R4" s="2" t="s">
        <v>48</v>
      </c>
      <c r="S4" s="2" t="s">
        <v>51</v>
      </c>
      <c r="T4" s="2" t="s">
        <v>67</v>
      </c>
      <c r="U4" s="2" t="str">
        <f>VLOOKUP(B4,[1]Sheet1!$B$3:$J$16,9,0)</f>
        <v>A9683910</v>
      </c>
      <c r="V4" s="2" t="s">
        <v>107</v>
      </c>
      <c r="W4" s="2" t="s">
        <v>49</v>
      </c>
      <c r="X4" s="2" t="s">
        <v>42</v>
      </c>
      <c r="Y4" s="2">
        <v>999999</v>
      </c>
      <c r="Z4" s="2" t="s">
        <v>53</v>
      </c>
      <c r="AA4" s="2">
        <v>1</v>
      </c>
      <c r="AB4" s="2" t="s">
        <v>41</v>
      </c>
      <c r="AC4" s="2">
        <v>11305</v>
      </c>
      <c r="AD4" s="2">
        <v>11305</v>
      </c>
      <c r="AE4" s="2">
        <v>0</v>
      </c>
      <c r="AF4" s="2">
        <v>0</v>
      </c>
      <c r="AG4" s="2" t="str">
        <f>VLOOKUP(B4,[1]Sheet1!$B$3:$AA$16,26,0)</f>
        <v>06-02-2026 11:11:28</v>
      </c>
      <c r="AH4" t="s">
        <v>108</v>
      </c>
      <c r="AI4" s="2" t="s">
        <v>109</v>
      </c>
      <c r="AJ4" s="2" t="s">
        <v>52</v>
      </c>
      <c r="AK4" s="2" t="s">
        <v>110</v>
      </c>
      <c r="AL4" s="2">
        <v>0.85</v>
      </c>
      <c r="AM4" s="2">
        <v>0</v>
      </c>
    </row>
    <row r="5" spans="1:39">
      <c r="A5" s="3" t="s">
        <v>68</v>
      </c>
      <c r="B5" s="3" t="s">
        <v>69</v>
      </c>
      <c r="C5" s="3" t="s">
        <v>40</v>
      </c>
      <c r="D5" s="3" t="s">
        <v>70</v>
      </c>
      <c r="E5" s="3" t="s">
        <v>39</v>
      </c>
      <c r="F5" s="3" t="s">
        <v>40</v>
      </c>
      <c r="G5" s="3" t="s">
        <v>41</v>
      </c>
      <c r="H5" s="3" t="s">
        <v>54</v>
      </c>
      <c r="I5" s="3" t="s">
        <v>42</v>
      </c>
      <c r="J5" s="3" t="s">
        <v>39</v>
      </c>
      <c r="K5" s="3" t="s">
        <v>43</v>
      </c>
      <c r="L5" s="3" t="s">
        <v>44</v>
      </c>
      <c r="M5" s="3" t="s">
        <v>45</v>
      </c>
      <c r="N5" s="3" t="s">
        <v>50</v>
      </c>
      <c r="O5" s="3" t="s">
        <v>46</v>
      </c>
      <c r="P5" s="3" t="s">
        <v>71</v>
      </c>
      <c r="Q5" s="3" t="s">
        <v>47</v>
      </c>
      <c r="R5" s="3" t="s">
        <v>48</v>
      </c>
      <c r="S5" s="3" t="s">
        <v>51</v>
      </c>
      <c r="T5" s="3" t="s">
        <v>71</v>
      </c>
      <c r="U5" s="2" t="str">
        <f>VLOOKUP(B5,[1]Sheet1!$B$3:$J$16,9,0)</f>
        <v>A9683920</v>
      </c>
      <c r="V5" s="2" t="s">
        <v>107</v>
      </c>
      <c r="W5" s="2" t="s">
        <v>49</v>
      </c>
      <c r="X5" s="2" t="s">
        <v>42</v>
      </c>
      <c r="Y5" s="2">
        <v>999999</v>
      </c>
      <c r="Z5" s="2" t="s">
        <v>53</v>
      </c>
      <c r="AA5" s="2">
        <v>1</v>
      </c>
      <c r="AB5" s="2" t="s">
        <v>41</v>
      </c>
      <c r="AC5" s="2">
        <f>VLOOKUP(B5,[1]Sheet1!$B$3:$G$16,6,0)</f>
        <v>10664</v>
      </c>
      <c r="AD5" s="2">
        <v>10664</v>
      </c>
      <c r="AE5" s="2">
        <v>0</v>
      </c>
      <c r="AF5" s="2">
        <v>0</v>
      </c>
      <c r="AG5" s="2" t="str">
        <f>VLOOKUP(B5,[1]Sheet1!$B$3:$AA$16,26,0)</f>
        <v>06-02-2026 11:13:25</v>
      </c>
      <c r="AH5" t="s">
        <v>108</v>
      </c>
      <c r="AI5" s="2" t="s">
        <v>109</v>
      </c>
      <c r="AJ5" s="2" t="s">
        <v>52</v>
      </c>
      <c r="AK5" s="2" t="s">
        <v>110</v>
      </c>
      <c r="AL5" s="2">
        <v>0.85</v>
      </c>
      <c r="AM5" s="2">
        <v>0</v>
      </c>
    </row>
    <row r="6" spans="1:39">
      <c r="A6" s="3" t="s">
        <v>72</v>
      </c>
      <c r="B6" s="3" t="s">
        <v>73</v>
      </c>
      <c r="C6" s="3" t="s">
        <v>40</v>
      </c>
      <c r="D6" s="3" t="s">
        <v>74</v>
      </c>
      <c r="E6" s="3" t="s">
        <v>39</v>
      </c>
      <c r="F6" s="3" t="s">
        <v>40</v>
      </c>
      <c r="G6" s="3" t="s">
        <v>41</v>
      </c>
      <c r="H6" s="3" t="s">
        <v>54</v>
      </c>
      <c r="I6" s="3" t="s">
        <v>42</v>
      </c>
      <c r="J6" s="3" t="s">
        <v>39</v>
      </c>
      <c r="K6" s="3" t="s">
        <v>43</v>
      </c>
      <c r="L6" s="3" t="s">
        <v>44</v>
      </c>
      <c r="M6" s="3" t="s">
        <v>45</v>
      </c>
      <c r="N6" s="3" t="s">
        <v>50</v>
      </c>
      <c r="O6" s="3" t="s">
        <v>46</v>
      </c>
      <c r="P6" s="3" t="s">
        <v>75</v>
      </c>
      <c r="Q6" s="3" t="s">
        <v>47</v>
      </c>
      <c r="R6" s="3" t="s">
        <v>48</v>
      </c>
      <c r="S6" s="3" t="s">
        <v>51</v>
      </c>
      <c r="T6" s="3" t="s">
        <v>75</v>
      </c>
      <c r="U6" s="2" t="str">
        <f>VLOOKUP(B6,[1]Sheet1!$B$3:$J$16,9,0)</f>
        <v>A9683911</v>
      </c>
      <c r="V6" s="2" t="s">
        <v>107</v>
      </c>
      <c r="W6" s="2" t="s">
        <v>49</v>
      </c>
      <c r="X6" s="2" t="s">
        <v>42</v>
      </c>
      <c r="Y6" s="2">
        <v>999999</v>
      </c>
      <c r="Z6" s="2" t="s">
        <v>53</v>
      </c>
      <c r="AA6" s="2">
        <v>1</v>
      </c>
      <c r="AB6" s="2" t="s">
        <v>41</v>
      </c>
      <c r="AC6" s="2">
        <f>VLOOKUP(B6,[1]Sheet1!$B$3:$G$16,6,0)</f>
        <v>1417</v>
      </c>
      <c r="AD6" s="2">
        <v>1417</v>
      </c>
      <c r="AE6" s="2">
        <v>0</v>
      </c>
      <c r="AF6" s="2">
        <v>0</v>
      </c>
      <c r="AG6" s="2" t="str">
        <f>VLOOKUP(B6,[1]Sheet1!$B$3:$AA$16,26,0)</f>
        <v>06-02-2026 10:11:09</v>
      </c>
      <c r="AH6" t="s">
        <v>108</v>
      </c>
      <c r="AI6" s="2" t="s">
        <v>109</v>
      </c>
      <c r="AJ6" s="2" t="s">
        <v>52</v>
      </c>
      <c r="AK6" s="2" t="s">
        <v>110</v>
      </c>
      <c r="AL6" s="2">
        <v>0.85</v>
      </c>
      <c r="AM6" s="2">
        <v>0</v>
      </c>
    </row>
    <row r="7" spans="1:39">
      <c r="A7" s="3" t="s">
        <v>76</v>
      </c>
      <c r="B7" s="3" t="s">
        <v>77</v>
      </c>
      <c r="C7" s="3" t="s">
        <v>40</v>
      </c>
      <c r="D7" s="3" t="s">
        <v>78</v>
      </c>
      <c r="E7" s="3" t="s">
        <v>39</v>
      </c>
      <c r="F7" s="3" t="s">
        <v>40</v>
      </c>
      <c r="G7" s="3" t="s">
        <v>41</v>
      </c>
      <c r="H7" s="3" t="s">
        <v>54</v>
      </c>
      <c r="I7" s="3" t="s">
        <v>42</v>
      </c>
      <c r="J7" s="3" t="s">
        <v>39</v>
      </c>
      <c r="K7" s="3" t="s">
        <v>43</v>
      </c>
      <c r="L7" s="3" t="s">
        <v>44</v>
      </c>
      <c r="M7" s="3" t="s">
        <v>45</v>
      </c>
      <c r="N7" s="3" t="s">
        <v>50</v>
      </c>
      <c r="O7" s="3" t="s">
        <v>46</v>
      </c>
      <c r="P7" s="3" t="s">
        <v>79</v>
      </c>
      <c r="Q7" s="3" t="s">
        <v>47</v>
      </c>
      <c r="R7" s="3" t="s">
        <v>48</v>
      </c>
      <c r="S7" s="3" t="s">
        <v>51</v>
      </c>
      <c r="T7" s="3" t="s">
        <v>79</v>
      </c>
      <c r="U7" s="2" t="str">
        <f>VLOOKUP(B7,[1]Sheet1!$B$3:$J$16,9,0)</f>
        <v>A9683902</v>
      </c>
      <c r="V7" s="2" t="s">
        <v>107</v>
      </c>
      <c r="W7" s="2" t="s">
        <v>49</v>
      </c>
      <c r="X7" s="2" t="s">
        <v>42</v>
      </c>
      <c r="Y7" s="2">
        <v>999999</v>
      </c>
      <c r="Z7" s="2" t="s">
        <v>53</v>
      </c>
      <c r="AA7" s="2">
        <v>1</v>
      </c>
      <c r="AB7" s="2" t="s">
        <v>41</v>
      </c>
      <c r="AC7" s="2">
        <v>2128</v>
      </c>
      <c r="AD7" s="2">
        <v>2128</v>
      </c>
      <c r="AE7" s="2">
        <v>0</v>
      </c>
      <c r="AF7" s="2">
        <v>0</v>
      </c>
      <c r="AG7" s="2" t="str">
        <f>VLOOKUP(B7,[1]Sheet1!$B$3:$AA$16,26,0)</f>
        <v>06-02-2026 11:15:23</v>
      </c>
      <c r="AH7" t="s">
        <v>108</v>
      </c>
      <c r="AI7" s="2" t="s">
        <v>109</v>
      </c>
      <c r="AJ7" s="2" t="s">
        <v>52</v>
      </c>
      <c r="AK7" s="2" t="s">
        <v>110</v>
      </c>
      <c r="AL7" s="2">
        <v>0.85</v>
      </c>
      <c r="AM7" s="2">
        <v>0</v>
      </c>
    </row>
    <row r="8" spans="1:39">
      <c r="A8" s="2" t="s">
        <v>80</v>
      </c>
      <c r="B8" s="2" t="s">
        <v>81</v>
      </c>
      <c r="C8" s="2" t="s">
        <v>40</v>
      </c>
      <c r="D8" s="2" t="s">
        <v>82</v>
      </c>
      <c r="E8" s="2" t="s">
        <v>39</v>
      </c>
      <c r="F8" s="2" t="s">
        <v>40</v>
      </c>
      <c r="G8" s="2" t="s">
        <v>41</v>
      </c>
      <c r="H8" s="2" t="s">
        <v>54</v>
      </c>
      <c r="I8" s="2" t="s">
        <v>42</v>
      </c>
      <c r="J8" s="2" t="s">
        <v>39</v>
      </c>
      <c r="K8" s="2" t="s">
        <v>43</v>
      </c>
      <c r="L8" s="2" t="s">
        <v>44</v>
      </c>
      <c r="M8" s="2" t="s">
        <v>45</v>
      </c>
      <c r="N8" s="2" t="s">
        <v>50</v>
      </c>
      <c r="O8" s="2" t="s">
        <v>46</v>
      </c>
      <c r="P8" s="2" t="s">
        <v>83</v>
      </c>
      <c r="Q8" s="2" t="s">
        <v>47</v>
      </c>
      <c r="R8" s="2" t="s">
        <v>48</v>
      </c>
      <c r="S8" s="2" t="s">
        <v>51</v>
      </c>
      <c r="T8" s="2" t="s">
        <v>83</v>
      </c>
      <c r="U8" s="2" t="str">
        <f>VLOOKUP(B8,[1]Sheet1!$B$3:$J$16,9,0)</f>
        <v>A9683907</v>
      </c>
      <c r="V8" s="2" t="s">
        <v>107</v>
      </c>
      <c r="W8" s="2" t="s">
        <v>49</v>
      </c>
      <c r="X8" s="2" t="s">
        <v>42</v>
      </c>
      <c r="Y8" s="2">
        <v>999999</v>
      </c>
      <c r="Z8" s="2" t="s">
        <v>53</v>
      </c>
      <c r="AA8" s="2">
        <v>1</v>
      </c>
      <c r="AB8" s="2" t="s">
        <v>41</v>
      </c>
      <c r="AC8" s="2">
        <v>99</v>
      </c>
      <c r="AD8" s="2">
        <v>99</v>
      </c>
      <c r="AE8" s="2">
        <v>0</v>
      </c>
      <c r="AF8" s="2">
        <v>0</v>
      </c>
      <c r="AG8" s="2" t="str">
        <f>VLOOKUP(B8,[1]Sheet1!$B$3:$AA$16,26,0)</f>
        <v>06-02-2026 12:16:52</v>
      </c>
      <c r="AH8" t="s">
        <v>108</v>
      </c>
      <c r="AI8" s="2" t="s">
        <v>109</v>
      </c>
      <c r="AJ8" s="2" t="s">
        <v>52</v>
      </c>
      <c r="AK8" s="2" t="s">
        <v>110</v>
      </c>
      <c r="AL8" s="2">
        <v>0.85</v>
      </c>
      <c r="AM8" s="2">
        <v>0</v>
      </c>
    </row>
    <row r="9" spans="1:39">
      <c r="A9" s="3" t="s">
        <v>84</v>
      </c>
      <c r="B9" s="3" t="s">
        <v>85</v>
      </c>
      <c r="C9" s="3" t="s">
        <v>40</v>
      </c>
      <c r="D9" s="3" t="s">
        <v>55</v>
      </c>
      <c r="E9" s="3" t="s">
        <v>39</v>
      </c>
      <c r="F9" s="3" t="s">
        <v>40</v>
      </c>
      <c r="G9" s="3" t="s">
        <v>41</v>
      </c>
      <c r="H9" s="3" t="s">
        <v>54</v>
      </c>
      <c r="I9" s="3" t="s">
        <v>42</v>
      </c>
      <c r="J9" s="3" t="s">
        <v>39</v>
      </c>
      <c r="K9" s="3" t="s">
        <v>43</v>
      </c>
      <c r="L9" s="3" t="s">
        <v>44</v>
      </c>
      <c r="M9" s="3" t="s">
        <v>45</v>
      </c>
      <c r="N9" s="3" t="s">
        <v>50</v>
      </c>
      <c r="O9" s="3" t="s">
        <v>46</v>
      </c>
      <c r="P9" s="3" t="s">
        <v>86</v>
      </c>
      <c r="Q9" s="3" t="s">
        <v>47</v>
      </c>
      <c r="R9" s="3" t="s">
        <v>48</v>
      </c>
      <c r="S9" s="3" t="s">
        <v>51</v>
      </c>
      <c r="T9" s="3" t="s">
        <v>86</v>
      </c>
      <c r="U9" s="2" t="str">
        <f>VLOOKUP(B9,[1]Sheet1!$B$3:$J$16,9,0)</f>
        <v>A9683916</v>
      </c>
      <c r="V9" s="2" t="s">
        <v>107</v>
      </c>
      <c r="W9" s="2" t="s">
        <v>49</v>
      </c>
      <c r="X9" s="2" t="s">
        <v>42</v>
      </c>
      <c r="Y9" s="2">
        <v>999999</v>
      </c>
      <c r="Z9" s="2" t="s">
        <v>53</v>
      </c>
      <c r="AA9" s="2">
        <v>1</v>
      </c>
      <c r="AB9" s="2" t="s">
        <v>41</v>
      </c>
      <c r="AC9" s="2">
        <v>2658</v>
      </c>
      <c r="AD9" s="2">
        <v>2658</v>
      </c>
      <c r="AE9" s="2">
        <v>0</v>
      </c>
      <c r="AF9" s="2">
        <v>0</v>
      </c>
      <c r="AG9" s="2" t="str">
        <f>VLOOKUP(B9,[1]Sheet1!$B$3:$AA$16,26,0)</f>
        <v>06-02-2026 11:08:35</v>
      </c>
      <c r="AH9" t="s">
        <v>108</v>
      </c>
      <c r="AI9" s="2" t="s">
        <v>109</v>
      </c>
      <c r="AJ9" s="2" t="s">
        <v>52</v>
      </c>
      <c r="AK9" s="2" t="s">
        <v>110</v>
      </c>
      <c r="AL9" s="2">
        <v>0.85</v>
      </c>
      <c r="AM9" s="2">
        <v>0</v>
      </c>
    </row>
    <row r="10" spans="1:39">
      <c r="A10" s="2" t="s">
        <v>87</v>
      </c>
      <c r="B10" s="2" t="s">
        <v>88</v>
      </c>
      <c r="C10" s="2" t="s">
        <v>40</v>
      </c>
      <c r="D10" s="2" t="s">
        <v>89</v>
      </c>
      <c r="E10" s="2" t="s">
        <v>39</v>
      </c>
      <c r="F10" s="2" t="s">
        <v>40</v>
      </c>
      <c r="G10" s="2" t="s">
        <v>41</v>
      </c>
      <c r="H10" s="2" t="s">
        <v>54</v>
      </c>
      <c r="I10" s="2" t="s">
        <v>42</v>
      </c>
      <c r="J10" s="2" t="s">
        <v>39</v>
      </c>
      <c r="K10" s="2" t="s">
        <v>43</v>
      </c>
      <c r="L10" s="2" t="s">
        <v>44</v>
      </c>
      <c r="M10" s="2" t="s">
        <v>45</v>
      </c>
      <c r="N10" s="2" t="s">
        <v>50</v>
      </c>
      <c r="O10" s="2" t="s">
        <v>46</v>
      </c>
      <c r="P10" s="2" t="s">
        <v>90</v>
      </c>
      <c r="Q10" s="2" t="s">
        <v>47</v>
      </c>
      <c r="R10" s="2" t="s">
        <v>48</v>
      </c>
      <c r="S10" s="2" t="s">
        <v>51</v>
      </c>
      <c r="T10" s="2" t="s">
        <v>90</v>
      </c>
      <c r="U10" s="2" t="str">
        <f>VLOOKUP(B10,[1]Sheet1!$B$3:$J$16,9,0)</f>
        <v>A9683906</v>
      </c>
      <c r="V10" s="2" t="s">
        <v>107</v>
      </c>
      <c r="W10" s="2" t="s">
        <v>49</v>
      </c>
      <c r="X10" s="2" t="s">
        <v>42</v>
      </c>
      <c r="Y10" s="2">
        <v>999999</v>
      </c>
      <c r="Z10" s="2" t="s">
        <v>53</v>
      </c>
      <c r="AA10" s="2">
        <v>1</v>
      </c>
      <c r="AB10" s="2" t="s">
        <v>41</v>
      </c>
      <c r="AC10" s="2">
        <f>VLOOKUP(B10,[1]Sheet1!$B$3:$G$16,6,0)</f>
        <v>20462</v>
      </c>
      <c r="AD10" s="2">
        <v>20462</v>
      </c>
      <c r="AE10" s="2">
        <v>0</v>
      </c>
      <c r="AF10" s="2">
        <v>0</v>
      </c>
      <c r="AG10" s="2" t="str">
        <f>VLOOKUP(B10,[1]Sheet1!$B$3:$AA$16,26,0)</f>
        <v>06-02-2026 12:18:12</v>
      </c>
      <c r="AH10" t="s">
        <v>108</v>
      </c>
      <c r="AI10" s="2" t="s">
        <v>109</v>
      </c>
      <c r="AJ10" s="2" t="s">
        <v>52</v>
      </c>
      <c r="AK10" s="2" t="s">
        <v>110</v>
      </c>
      <c r="AL10" s="2">
        <v>0.85</v>
      </c>
      <c r="AM10" s="2">
        <v>0</v>
      </c>
    </row>
    <row r="11" spans="1:39">
      <c r="A11" s="3" t="s">
        <v>91</v>
      </c>
      <c r="B11" s="3" t="s">
        <v>92</v>
      </c>
      <c r="C11" s="3" t="s">
        <v>40</v>
      </c>
      <c r="D11" s="3" t="s">
        <v>93</v>
      </c>
      <c r="E11" s="3" t="s">
        <v>39</v>
      </c>
      <c r="F11" s="3" t="s">
        <v>40</v>
      </c>
      <c r="G11" s="3" t="s">
        <v>41</v>
      </c>
      <c r="H11" s="3" t="s">
        <v>54</v>
      </c>
      <c r="I11" s="3" t="s">
        <v>42</v>
      </c>
      <c r="J11" s="3" t="s">
        <v>39</v>
      </c>
      <c r="K11" s="3" t="s">
        <v>43</v>
      </c>
      <c r="L11" s="3" t="s">
        <v>44</v>
      </c>
      <c r="M11" s="3" t="s">
        <v>45</v>
      </c>
      <c r="N11" s="3" t="s">
        <v>50</v>
      </c>
      <c r="O11" s="3" t="s">
        <v>46</v>
      </c>
      <c r="P11" s="3" t="s">
        <v>94</v>
      </c>
      <c r="Q11" s="3" t="s">
        <v>47</v>
      </c>
      <c r="R11" s="3" t="s">
        <v>48</v>
      </c>
      <c r="S11" s="3" t="s">
        <v>51</v>
      </c>
      <c r="T11" s="3" t="s">
        <v>94</v>
      </c>
      <c r="U11" s="2" t="str">
        <f>VLOOKUP(B11,[1]Sheet1!$B$3:$J$16,9,0)</f>
        <v>A9683909</v>
      </c>
      <c r="V11" s="2" t="s">
        <v>107</v>
      </c>
      <c r="W11" s="2" t="s">
        <v>49</v>
      </c>
      <c r="X11" s="2" t="s">
        <v>42</v>
      </c>
      <c r="Y11" s="2">
        <v>999999</v>
      </c>
      <c r="Z11" s="2" t="s">
        <v>53</v>
      </c>
      <c r="AA11" s="2">
        <v>1</v>
      </c>
      <c r="AB11" s="2" t="s">
        <v>41</v>
      </c>
      <c r="AC11" s="2">
        <v>1982</v>
      </c>
      <c r="AD11" s="2">
        <v>1982</v>
      </c>
      <c r="AE11" s="2">
        <v>0</v>
      </c>
      <c r="AF11" s="2">
        <v>0</v>
      </c>
      <c r="AG11" s="2" t="str">
        <f>VLOOKUP(B11,[1]Sheet1!$B$3:$AA$16,26,0)</f>
        <v>06-02-2026 11:14:20</v>
      </c>
      <c r="AH11" t="s">
        <v>108</v>
      </c>
      <c r="AI11" s="2" t="s">
        <v>109</v>
      </c>
      <c r="AJ11" s="2" t="s">
        <v>52</v>
      </c>
      <c r="AK11" s="2" t="s">
        <v>110</v>
      </c>
      <c r="AL11" s="2">
        <v>0.85</v>
      </c>
      <c r="AM11" s="2">
        <v>0</v>
      </c>
    </row>
    <row r="12" spans="1:39">
      <c r="A12" s="3" t="s">
        <v>95</v>
      </c>
      <c r="B12" s="3" t="s">
        <v>96</v>
      </c>
      <c r="C12" s="3" t="s">
        <v>40</v>
      </c>
      <c r="D12" s="3" t="s">
        <v>97</v>
      </c>
      <c r="E12" s="3" t="s">
        <v>39</v>
      </c>
      <c r="F12" s="3" t="s">
        <v>40</v>
      </c>
      <c r="G12" s="3" t="s">
        <v>41</v>
      </c>
      <c r="H12" s="3" t="s">
        <v>54</v>
      </c>
      <c r="I12" s="3" t="s">
        <v>42</v>
      </c>
      <c r="J12" s="3" t="s">
        <v>39</v>
      </c>
      <c r="K12" s="3" t="s">
        <v>43</v>
      </c>
      <c r="L12" s="3" t="s">
        <v>44</v>
      </c>
      <c r="M12" s="3" t="s">
        <v>45</v>
      </c>
      <c r="N12" s="3" t="s">
        <v>49</v>
      </c>
      <c r="O12" s="3" t="s">
        <v>46</v>
      </c>
      <c r="P12" s="3" t="s">
        <v>98</v>
      </c>
      <c r="Q12" s="3" t="s">
        <v>47</v>
      </c>
      <c r="R12" s="3" t="s">
        <v>48</v>
      </c>
      <c r="S12" s="3" t="s">
        <v>51</v>
      </c>
      <c r="T12" s="3" t="s">
        <v>98</v>
      </c>
      <c r="U12" s="2" t="str">
        <f>VLOOKUP(B12,[1]Sheet1!$B$3:$J$16,9,0)</f>
        <v>A9683917</v>
      </c>
      <c r="V12" s="2" t="s">
        <v>107</v>
      </c>
      <c r="W12" s="2" t="s">
        <v>49</v>
      </c>
      <c r="X12" s="2" t="s">
        <v>42</v>
      </c>
      <c r="Y12" s="2">
        <v>999999</v>
      </c>
      <c r="Z12" s="2" t="s">
        <v>53</v>
      </c>
      <c r="AA12" s="2">
        <v>1</v>
      </c>
      <c r="AB12" s="2" t="s">
        <v>41</v>
      </c>
      <c r="AC12" s="2">
        <f>VLOOKUP(B12,[1]Sheet1!$B$3:$G$16,6,0)</f>
        <v>18172</v>
      </c>
      <c r="AD12" s="2">
        <v>18172</v>
      </c>
      <c r="AE12" s="2">
        <v>0</v>
      </c>
      <c r="AF12" s="2">
        <v>0</v>
      </c>
      <c r="AG12" s="2" t="str">
        <f>VLOOKUP(B12,[1]Sheet1!$B$3:$AA$16,26,0)</f>
        <v>06-02-2026 10:26:50</v>
      </c>
      <c r="AH12" t="s">
        <v>108</v>
      </c>
      <c r="AI12" s="2" t="s">
        <v>109</v>
      </c>
      <c r="AJ12" s="2" t="s">
        <v>52</v>
      </c>
      <c r="AK12" s="2" t="s">
        <v>110</v>
      </c>
      <c r="AL12" s="2">
        <v>0.85</v>
      </c>
      <c r="AM12" s="2">
        <v>0</v>
      </c>
    </row>
    <row r="13" spans="1:39">
      <c r="A13" s="2" t="s">
        <v>99</v>
      </c>
      <c r="B13" s="2" t="s">
        <v>100</v>
      </c>
      <c r="C13" s="2" t="s">
        <v>40</v>
      </c>
      <c r="D13" s="2" t="s">
        <v>101</v>
      </c>
      <c r="E13" s="2" t="s">
        <v>39</v>
      </c>
      <c r="F13" s="2" t="s">
        <v>40</v>
      </c>
      <c r="G13" s="2" t="s">
        <v>41</v>
      </c>
      <c r="H13" s="2" t="s">
        <v>54</v>
      </c>
      <c r="I13" s="2" t="s">
        <v>42</v>
      </c>
      <c r="J13" s="2" t="s">
        <v>39</v>
      </c>
      <c r="K13" s="2" t="s">
        <v>43</v>
      </c>
      <c r="L13" s="2" t="s">
        <v>44</v>
      </c>
      <c r="M13" s="2" t="s">
        <v>45</v>
      </c>
      <c r="N13" s="2" t="s">
        <v>50</v>
      </c>
      <c r="O13" s="2" t="s">
        <v>46</v>
      </c>
      <c r="P13" s="2" t="s">
        <v>102</v>
      </c>
      <c r="Q13" s="2" t="s">
        <v>47</v>
      </c>
      <c r="R13" s="2" t="s">
        <v>48</v>
      </c>
      <c r="S13" s="2" t="s">
        <v>51</v>
      </c>
      <c r="T13" s="2" t="s">
        <v>102</v>
      </c>
      <c r="U13" s="2" t="str">
        <f>VLOOKUP(B13,[1]Sheet1!$B$3:$J$16,9,0)</f>
        <v>A9683903</v>
      </c>
      <c r="V13" s="2" t="s">
        <v>107</v>
      </c>
      <c r="W13" s="2" t="s">
        <v>49</v>
      </c>
      <c r="X13" s="2" t="s">
        <v>42</v>
      </c>
      <c r="Y13" s="2">
        <v>999999</v>
      </c>
      <c r="Z13" s="2" t="s">
        <v>53</v>
      </c>
      <c r="AA13" s="2">
        <v>1</v>
      </c>
      <c r="AB13" s="2" t="s">
        <v>41</v>
      </c>
      <c r="AC13" s="2">
        <v>2245</v>
      </c>
      <c r="AD13" s="2">
        <v>2245</v>
      </c>
      <c r="AE13" s="2">
        <v>0</v>
      </c>
      <c r="AF13" s="2">
        <v>0</v>
      </c>
      <c r="AG13" s="2" t="str">
        <f>VLOOKUP(B13,[1]Sheet1!$B$3:$AA$16,26,0)</f>
        <v>06-02-2026 11:10:33</v>
      </c>
      <c r="AH13" t="s">
        <v>108</v>
      </c>
      <c r="AI13" s="2" t="s">
        <v>109</v>
      </c>
      <c r="AJ13" s="2" t="s">
        <v>52</v>
      </c>
      <c r="AK13" s="2" t="s">
        <v>110</v>
      </c>
      <c r="AL13" s="2">
        <v>0.85</v>
      </c>
      <c r="AM13" s="2">
        <v>0</v>
      </c>
    </row>
    <row r="14" spans="1:39">
      <c r="A14" s="3" t="s">
        <v>103</v>
      </c>
      <c r="B14" s="3" t="s">
        <v>104</v>
      </c>
      <c r="C14" s="3" t="s">
        <v>40</v>
      </c>
      <c r="D14" s="3" t="s">
        <v>105</v>
      </c>
      <c r="E14" s="3" t="s">
        <v>39</v>
      </c>
      <c r="F14" s="3" t="s">
        <v>40</v>
      </c>
      <c r="G14" s="3" t="s">
        <v>41</v>
      </c>
      <c r="H14" s="3" t="s">
        <v>54</v>
      </c>
      <c r="I14" s="3" t="s">
        <v>42</v>
      </c>
      <c r="J14" s="3" t="s">
        <v>39</v>
      </c>
      <c r="K14" s="3" t="s">
        <v>43</v>
      </c>
      <c r="L14" s="3" t="s">
        <v>44</v>
      </c>
      <c r="M14" s="3" t="s">
        <v>45</v>
      </c>
      <c r="N14" s="3" t="s">
        <v>50</v>
      </c>
      <c r="O14" s="3" t="s">
        <v>46</v>
      </c>
      <c r="P14" s="3" t="s">
        <v>106</v>
      </c>
      <c r="Q14" s="3" t="s">
        <v>47</v>
      </c>
      <c r="R14" s="3" t="s">
        <v>48</v>
      </c>
      <c r="S14" s="3" t="s">
        <v>51</v>
      </c>
      <c r="T14" s="3" t="s">
        <v>106</v>
      </c>
      <c r="U14" s="2" t="str">
        <f>VLOOKUP(B14,[1]Sheet1!$B$3:$J$16,9,0)</f>
        <v>A9683919</v>
      </c>
      <c r="V14" s="2" t="s">
        <v>107</v>
      </c>
      <c r="W14" s="2" t="s">
        <v>49</v>
      </c>
      <c r="X14" s="2" t="s">
        <v>42</v>
      </c>
      <c r="Y14" s="2">
        <v>999999</v>
      </c>
      <c r="Z14" s="2" t="s">
        <v>53</v>
      </c>
      <c r="AA14" s="2">
        <v>1</v>
      </c>
      <c r="AB14" s="2" t="s">
        <v>41</v>
      </c>
      <c r="AC14" s="2">
        <v>9118</v>
      </c>
      <c r="AD14" s="2">
        <v>9118</v>
      </c>
      <c r="AE14" s="2">
        <v>0</v>
      </c>
      <c r="AF14" s="2">
        <v>0</v>
      </c>
      <c r="AG14" s="2" t="str">
        <f>VLOOKUP(B14,[1]Sheet1!$B$3:$AA$16,26,0)</f>
        <v>06-02-2026 11:16:14</v>
      </c>
      <c r="AH14" t="s">
        <v>108</v>
      </c>
      <c r="AI14" s="2" t="s">
        <v>109</v>
      </c>
      <c r="AJ14" s="2" t="s">
        <v>52</v>
      </c>
      <c r="AK14" s="2" t="s">
        <v>110</v>
      </c>
      <c r="AL14" s="2">
        <v>0.85</v>
      </c>
      <c r="AM14" s="2">
        <v>0</v>
      </c>
    </row>
  </sheetData>
  <autoFilter ref="A1:AM1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2026-03-20T05:56:19Z</dcterms:modified>
</cp:coreProperties>
</file>