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8800" windowHeight="12135"/>
  </bookViews>
  <sheets>
    <sheet name="LT7-ACC Calculation" sheetId="1" r:id="rId1"/>
  </sheets>
  <externalReferences>
    <externalReference r:id="rId2"/>
    <externalReference r:id="rId3"/>
  </externalReferences>
  <definedNames>
    <definedName name="billrdtotthermal1000" localSheetId="0">#REF!</definedName>
    <definedName name="billrdtotthermal1000">#REF!</definedName>
    <definedName name="billrdtotthermal400">#REF!</definedName>
    <definedName name="billrdtotthermal500">#REF!</definedName>
    <definedName name="billrdtotthermal600">#REF!</definedName>
    <definedName name="billrdtotthermal700">#REF!</definedName>
    <definedName name="billrdtotthermal800">#REF!</definedName>
    <definedName name="billrdtotthermal900" localSheetId="0">#REF!</definedName>
    <definedName name="billrdtotthermal900">#REF!</definedName>
    <definedName name="billrstothydal1000" localSheetId="0">#REF!</definedName>
    <definedName name="billrstothydal1000">#REF!</definedName>
    <definedName name="billrstothydal400">#REF!</definedName>
    <definedName name="billrstothydal500">#REF!</definedName>
    <definedName name="billrstothydal600">#REF!</definedName>
    <definedName name="billrstothydal700">#REF!</definedName>
    <definedName name="billrstothydal800">#REF!</definedName>
    <definedName name="billrstothydal900" localSheetId="0">#REF!</definedName>
    <definedName name="billrstothydal900">#REF!</definedName>
    <definedName name="cbamogha1001">#REF!</definedName>
    <definedName name="cbamogha102">#REF!</definedName>
    <definedName name="cbamogha1101">#REF!</definedName>
    <definedName name="cbamogha1201">#REF!</definedName>
    <definedName name="cbamogha202">#REF!</definedName>
    <definedName name="cbamogha302">#REF!</definedName>
    <definedName name="cbapseb1001">#REF!</definedName>
    <definedName name="cbatriashimsha1001">#REF!</definedName>
    <definedName name="cbatriashiva1001">#REF!</definedName>
    <definedName name="cbatriashiva102">#REF!</definedName>
    <definedName name="cbatriashiva1101">#REF!</definedName>
    <definedName name="cbatriashiva1201">#REF!</definedName>
    <definedName name="cbatriashiva202">#REF!</definedName>
    <definedName name="cbatriashiva302">#REF!</definedName>
    <definedName name="cbatriasmsa102">#REF!</definedName>
    <definedName name="cbatriasmsa1101">#REF!</definedName>
    <definedName name="cbatriasmsa1201">#REF!</definedName>
    <definedName name="cbatriasmsa202">#REF!</definedName>
    <definedName name="cbatriasmsa302">#REF!</definedName>
    <definedName name="cbbasugar1001">#REF!</definedName>
    <definedName name="cbbasugar102">#REF!</definedName>
    <definedName name="cbbasugar1101">#REF!</definedName>
    <definedName name="cbbasugar1201">#REF!</definedName>
    <definedName name="cbbasugar202">#REF!</definedName>
    <definedName name="cbbasugar302">#REF!</definedName>
    <definedName name="cbbhoruka1001">#REF!</definedName>
    <definedName name="cbbhoruka102">#REF!</definedName>
    <definedName name="cbbhoruka1101">#REF!</definedName>
    <definedName name="cbbhoruka1201">#REF!</definedName>
    <definedName name="cbbhoruka202">#REF!</definedName>
    <definedName name="cbbhoruka302">#REF!</definedName>
    <definedName name="cbcepco102">#REF!</definedName>
    <definedName name="cbcepco202">#REF!</definedName>
    <definedName name="cbcepco302">#REF!</definedName>
    <definedName name="cbdandeli1001">#REF!</definedName>
    <definedName name="cbdandeli102">#REF!</definedName>
    <definedName name="cbdandeli1101">#REF!</definedName>
    <definedName name="cbdandeli1201">#REF!</definedName>
    <definedName name="cbdandeli202">#REF!</definedName>
    <definedName name="cbdandeli302">#REF!</definedName>
    <definedName name="cbedcl1001">#REF!</definedName>
    <definedName name="cbedcl102">#REF!</definedName>
    <definedName name="cbedcl1101">#REF!</definedName>
    <definedName name="cbedcl1201">#REF!</definedName>
    <definedName name="cbedcl202">#REF!</definedName>
    <definedName name="cbedcl302">#REF!</definedName>
    <definedName name="cbenercon102">#REF!</definedName>
    <definedName name="cbenercon202">#REF!</definedName>
    <definedName name="cbenercon302">#REF!</definedName>
    <definedName name="cbgridco1001">#REF!</definedName>
    <definedName name="cbgridco102">#REF!</definedName>
    <definedName name="cbgridco1101">#REF!</definedName>
    <definedName name="cbgridco1201">#REF!</definedName>
    <definedName name="cbgridco202">#REF!</definedName>
    <definedName name="cbgridco302">#REF!</definedName>
    <definedName name="cbiclsugar1001">#REF!</definedName>
    <definedName name="cbiclsugar102">#REF!</definedName>
    <definedName name="cbiclsugar1101">#REF!</definedName>
    <definedName name="cbiclsugar1201">#REF!</definedName>
    <definedName name="cbiclsugar202">#REF!</definedName>
    <definedName name="cbiclsugar302">#REF!</definedName>
    <definedName name="cbitpl1001">#REF!</definedName>
    <definedName name="cbitpl102">#REF!</definedName>
    <definedName name="cbitpl1101">#REF!</definedName>
    <definedName name="cbitpl1201">#REF!</definedName>
    <definedName name="cbitpl202">#REF!</definedName>
    <definedName name="cbitpl302">#REF!</definedName>
    <definedName name="cbjtpcl1001">#REF!</definedName>
    <definedName name="cbjtpcl102">#REF!</definedName>
    <definedName name="cbjtpcl1101">#REF!</definedName>
    <definedName name="cbjtpcl1201">#REF!</definedName>
    <definedName name="cbjtpcl202">#REF!</definedName>
    <definedName name="cbjtpcl302">#REF!</definedName>
    <definedName name="cbkaps1001">#REF!</definedName>
    <definedName name="cbkaps102">#REF!</definedName>
    <definedName name="cbkaps1101">#REF!</definedName>
    <definedName name="cbkaps1201">#REF!</definedName>
    <definedName name="cbkaps202">#REF!</definedName>
    <definedName name="cbkaps302">#REF!</definedName>
    <definedName name="cbkaps401">#REF!</definedName>
    <definedName name="cbkaps501">#REF!</definedName>
    <definedName name="cbkaps601">#REF!</definedName>
    <definedName name="cbkaps701">#REF!</definedName>
    <definedName name="cbkaps801">#REF!</definedName>
    <definedName name="cbkaps901">#REF!</definedName>
    <definedName name="cbkpcl1001">#REF!</definedName>
    <definedName name="cbkpcl102">#REF!</definedName>
    <definedName name="cbkpcl1101">#REF!</definedName>
    <definedName name="cbkpcl1201">#REF!</definedName>
    <definedName name="cbkpcl202">#REF!</definedName>
    <definedName name="cbkpcl302">#REF!</definedName>
    <definedName name="cbkpcl401">#REF!</definedName>
    <definedName name="cbkpcl501">#REF!</definedName>
    <definedName name="cbkpcl601">#REF!</definedName>
    <definedName name="cbkpcl701">#REF!</definedName>
    <definedName name="cbkpcl801">#REF!</definedName>
    <definedName name="cbkpcl901">#REF!</definedName>
    <definedName name="cbmalavalli1001">#REF!</definedName>
    <definedName name="cbmalavalli102">#REF!</definedName>
    <definedName name="cbmalavalli1101">#REF!</definedName>
    <definedName name="cbmalavalli1201">#REF!</definedName>
    <definedName name="cbmalavalli202">#REF!</definedName>
    <definedName name="cbmalavalli302">#REF!</definedName>
    <definedName name="cbmaps1001">#REF!</definedName>
    <definedName name="cbmaps102">#REF!</definedName>
    <definedName name="cbmaps1101">#REF!</definedName>
    <definedName name="cbmaps1201">#REF!</definedName>
    <definedName name="cbmaps202">#REF!</definedName>
    <definedName name="cbmaps302">#REF!</definedName>
    <definedName name="cbmaps401">#REF!</definedName>
    <definedName name="cbmaps501">#REF!</definedName>
    <definedName name="cbmaps601">#REF!</definedName>
    <definedName name="cbmaps701">#REF!</definedName>
    <definedName name="cbmaps801">#REF!</definedName>
    <definedName name="cbmaps901">#REF!</definedName>
    <definedName name="cbmurd1001">#REF!</definedName>
    <definedName name="cbmurd102">#REF!</definedName>
    <definedName name="cbmurd1101">#REF!</definedName>
    <definedName name="cbmurd1201">#REF!</definedName>
    <definedName name="cbmurd202">#REF!</definedName>
    <definedName name="cbmurd302">#REF!</definedName>
    <definedName name="cbnjvdu1001">#REF!</definedName>
    <definedName name="cbnjvdu102">#REF!</definedName>
    <definedName name="cbnjvdu1101">#REF!</definedName>
    <definedName name="cbnjvdu1201">#REF!</definedName>
    <definedName name="cbnjvdu202">#REF!</definedName>
    <definedName name="cbnjvdu302">#REF!</definedName>
    <definedName name="cbnlc1001">#REF!</definedName>
    <definedName name="cbnlc102">#REF!</definedName>
    <definedName name="cbnlc1101">#REF!</definedName>
    <definedName name="cbnlc1201">#REF!</definedName>
    <definedName name="cbnlc202">#REF!</definedName>
    <definedName name="cbnlc302">#REF!</definedName>
    <definedName name="cbnlc401">#REF!</definedName>
    <definedName name="cbnlc501">#REF!</definedName>
    <definedName name="cbnlc601">#REF!</definedName>
    <definedName name="cbnlc701">#REF!</definedName>
    <definedName name="cbnlc801">#REF!</definedName>
    <definedName name="cbnlc901">#REF!</definedName>
    <definedName name="cbntpcer1001">#REF!</definedName>
    <definedName name="cbntpcer102">#REF!</definedName>
    <definedName name="cbntpcer1101">#REF!</definedName>
    <definedName name="cbntpcer1201">#REF!</definedName>
    <definedName name="cbntpcer202">#REF!</definedName>
    <definedName name="cbntpcer302">#REF!</definedName>
    <definedName name="cbntpcer401">#REF!</definedName>
    <definedName name="cbntpcer501">#REF!</definedName>
    <definedName name="cbntpcer601">#REF!</definedName>
    <definedName name="cbntpcer701">#REF!</definedName>
    <definedName name="cbntpcer801">#REF!</definedName>
    <definedName name="cbntpcer901">#REF!</definedName>
    <definedName name="cbntpcsr1001">#REF!</definedName>
    <definedName name="cbntpcsr102">#REF!</definedName>
    <definedName name="cbntpcsr1101">#REF!</definedName>
    <definedName name="cbntpcsr1201">#REF!</definedName>
    <definedName name="cbntpcsr202">#REF!</definedName>
    <definedName name="cbntpcsr302">#REF!</definedName>
    <definedName name="cbntpcsr401">#REF!</definedName>
    <definedName name="cbntpcsr501">#REF!</definedName>
    <definedName name="cbntpcsr601">#REF!</definedName>
    <definedName name="cbntpcsr701">#REF!</definedName>
    <definedName name="cbntpcsr801">#REF!</definedName>
    <definedName name="cbntpcsr901">#REF!</definedName>
    <definedName name="cbpbs1001">#REF!</definedName>
    <definedName name="cbpbs102">#REF!</definedName>
    <definedName name="cbpbs1101">#REF!</definedName>
    <definedName name="cbpbs1201">#REF!</definedName>
    <definedName name="cbpbs202">#REF!</definedName>
    <definedName name="cbpbs302">#REF!</definedName>
    <definedName name="cbpgcil1001">#REF!</definedName>
    <definedName name="cbpgcil102">#REF!</definedName>
    <definedName name="cbpgcil1101">#REF!</definedName>
    <definedName name="cbpgcil1201">#REF!</definedName>
    <definedName name="cbpgcil202">#REF!</definedName>
    <definedName name="cbpgcil302">#REF!</definedName>
    <definedName name="cbpgcil901">#REF!</definedName>
    <definedName name="cbptcil102">#REF!</definedName>
    <definedName name="cbptcil1101">#REF!</definedName>
    <definedName name="cbptcil1201">#REF!</definedName>
    <definedName name="cbptcil202">#REF!</definedName>
    <definedName name="cbptcil302">#REF!</definedName>
    <definedName name="cbrenuka1001">#REF!</definedName>
    <definedName name="cbrenuka102">#REF!</definedName>
    <definedName name="cbrenuka1101">#REF!</definedName>
    <definedName name="cbrenuka1201">#REF!</definedName>
    <definedName name="cbrenuka202">#REF!</definedName>
    <definedName name="cbrenuka302">#REF!</definedName>
    <definedName name="cbrssk102">#REF!</definedName>
    <definedName name="cbrssk202">#REF!</definedName>
    <definedName name="cbrssk302">#REF!</definedName>
    <definedName name="cbSIP1001">#REF!</definedName>
    <definedName name="cbSIP102">#REF!</definedName>
    <definedName name="cbSIP1101">#REF!</definedName>
    <definedName name="cbSIP1201">#REF!</definedName>
    <definedName name="cbSIP202">#REF!</definedName>
    <definedName name="cbSIP302">#REF!</definedName>
    <definedName name="cbsmiore1001">#REF!</definedName>
    <definedName name="cbsmiore102">#REF!</definedName>
    <definedName name="cbsmiore1101">#REF!</definedName>
    <definedName name="cbsmiore1201">#REF!</definedName>
    <definedName name="cbsmiore202">#REF!</definedName>
    <definedName name="cbsmiore302">#REF!</definedName>
    <definedName name="cbsraac1001">#REF!</definedName>
    <definedName name="cbsraac102">#REF!</definedName>
    <definedName name="cbsraac1101">#REF!</definedName>
    <definedName name="cbsraac1201">#REF!</definedName>
    <definedName name="cbsraac202">#REF!</definedName>
    <definedName name="cbsraac302">#REF!</definedName>
    <definedName name="cbSS1001">#REF!</definedName>
    <definedName name="cbSS102">#REF!</definedName>
    <definedName name="cbSS1101">#REF!</definedName>
    <definedName name="cbSS1201">#REF!</definedName>
    <definedName name="cbSS202">#REF!</definedName>
    <definedName name="cbSS302">#REF!</definedName>
    <definedName name="cbtata1001">#REF!</definedName>
    <definedName name="cbtata102">#REF!</definedName>
    <definedName name="cbtata1101">#REF!</definedName>
    <definedName name="cbtata1201">#REF!</definedName>
    <definedName name="cbtata202">#REF!</definedName>
    <definedName name="cbtata302">#REF!</definedName>
    <definedName name="cbtbs1001">#REF!</definedName>
    <definedName name="cbtbs102">#REF!</definedName>
    <definedName name="cbtbs1101">#REF!</definedName>
    <definedName name="cbtbs1201">#REF!</definedName>
    <definedName name="cbtbs202">#REF!</definedName>
    <definedName name="cbtbs302">#REF!</definedName>
    <definedName name="cbtnb1001">#REF!</definedName>
    <definedName name="cbtnb102">#REF!</definedName>
    <definedName name="cbtnb1101">#REF!</definedName>
    <definedName name="cbtnb1201">#REF!</definedName>
    <definedName name="cbtnb202">#REF!</definedName>
    <definedName name="cbtnb302">#REF!</definedName>
    <definedName name="cbtneb1001">#REF!</definedName>
    <definedName name="cbtopaz102">#REF!</definedName>
    <definedName name="cbtopaz202">#REF!</definedName>
    <definedName name="cbtopaz302">#REF!</definedName>
    <definedName name="cbUS1001">#REF!</definedName>
    <definedName name="cbUS102">#REF!</definedName>
    <definedName name="cbUS1101">#REF!</definedName>
    <definedName name="cbUS1201">#REF!</definedName>
    <definedName name="cbUS202">#REF!</definedName>
    <definedName name="cbUS302">#REF!</definedName>
    <definedName name="cbwreb1001">#REF!</definedName>
    <definedName name="cbwreb102">#REF!</definedName>
    <definedName name="cbwreb1101">#REF!</definedName>
    <definedName name="cbwreb1201">#REF!</definedName>
    <definedName name="cbwreb202">#REF!</definedName>
    <definedName name="cbwreb302">#REF!</definedName>
    <definedName name="cbwreb401">#REF!</definedName>
    <definedName name="cbwreb501">#REF!</definedName>
    <definedName name="cbwreb601">#REF!</definedName>
    <definedName name="cbwreb701">#REF!</definedName>
    <definedName name="cbwreb801">#REF!</definedName>
    <definedName name="cbwreb901">#REF!</definedName>
    <definedName name="ccon1001">#REF!</definedName>
    <definedName name="ccon102">#REF!</definedName>
    <definedName name="ccon1101">#REF!</definedName>
    <definedName name="ccon1201">#REF!</definedName>
    <definedName name="ccon202">#REF!</definedName>
    <definedName name="ccon302">#REF!</definedName>
    <definedName name="ccon401">#REF!</definedName>
    <definedName name="ccon501">#REF!</definedName>
    <definedName name="ccon601">#REF!</definedName>
    <definedName name="ccon701">#REF!</definedName>
    <definedName name="ccon801">#REF!</definedName>
    <definedName name="ccon901">#REF!</definedName>
    <definedName name="ccost1001">#REF!</definedName>
    <definedName name="ccost102">#REF!</definedName>
    <definedName name="ccost1101">#REF!</definedName>
    <definedName name="ccost1201">#REF!</definedName>
    <definedName name="ccost202">#REF!</definedName>
    <definedName name="ccost302">#REF!</definedName>
    <definedName name="ccost401">#REF!</definedName>
    <definedName name="ccost501">#REF!</definedName>
    <definedName name="ccost601">#REF!</definedName>
    <definedName name="ccost701">#REF!</definedName>
    <definedName name="ccost801">#REF!</definedName>
    <definedName name="ccost901">#REF!</definedName>
    <definedName name="contothydal1000" localSheetId="0">#REF!</definedName>
    <definedName name="contothydal1000">#REF!</definedName>
    <definedName name="contothydal400">#REF!</definedName>
    <definedName name="contothydal500">#REF!</definedName>
    <definedName name="contothydal600">#REF!</definedName>
    <definedName name="contothydal700">#REF!</definedName>
    <definedName name="contothydal800">#REF!</definedName>
    <definedName name="contothydal900" localSheetId="0">#REF!</definedName>
    <definedName name="contothydal900">#REF!</definedName>
    <definedName name="contotthermal1000" localSheetId="0">#REF!</definedName>
    <definedName name="contotthermal1000">#REF!</definedName>
    <definedName name="contotthermal400">#REF!</definedName>
    <definedName name="contotthermal500">#REF!</definedName>
    <definedName name="contotthermal600">#REF!</definedName>
    <definedName name="contotthermal700">#REF!</definedName>
    <definedName name="contotthermal800">#REF!</definedName>
    <definedName name="contotthermal900" localSheetId="0">#REF!</definedName>
    <definedName name="contotthermal900">#REF!</definedName>
    <definedName name="Gerusoppa">#REF!</definedName>
    <definedName name="OLE_LINK6">#REF!</definedName>
    <definedName name="RTPS_Ist___2nd_Uni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  <c r="A10" i="1"/>
  <c r="D5" i="1"/>
  <c r="D12" i="1" s="1"/>
  <c r="C5" i="1"/>
  <c r="B5" i="1"/>
  <c r="D14" i="1" l="1"/>
  <c r="D15" i="1" s="1"/>
  <c r="E15" i="1" s="1"/>
  <c r="F15" i="1" s="1"/>
  <c r="G5" i="1"/>
  <c r="H5" i="1" s="1"/>
</calcChain>
</file>

<file path=xl/comments1.xml><?xml version="1.0" encoding="utf-8"?>
<comments xmlns="http://schemas.openxmlformats.org/spreadsheetml/2006/main">
  <authors>
    <author>Author</author>
  </authors>
  <commentList>
    <comment ref="E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FC charge per KW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calculated FC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TAX on EC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EC+FC+TAX
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round off the total amount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Amount X 2
Actual 2MMD AMOUNT
</t>
        </r>
      </text>
    </comment>
  </commentList>
</comments>
</file>

<file path=xl/sharedStrings.xml><?xml version="1.0" encoding="utf-8"?>
<sst xmlns="http://schemas.openxmlformats.org/spreadsheetml/2006/main" count="17" uniqueCount="16">
  <si>
    <t>Per day Units</t>
  </si>
  <si>
    <t xml:space="preserve">No of days to be enter </t>
  </si>
  <si>
    <t>Per Unit Price</t>
  </si>
  <si>
    <t>Electricity Tax</t>
  </si>
  <si>
    <t>Total ISD</t>
  </si>
  <si>
    <t>12 units/day/KW</t>
  </si>
  <si>
    <t>Sanction Load KW</t>
  </si>
  <si>
    <t>Convert to KW</t>
  </si>
  <si>
    <t>Rounded off to Nearest KW</t>
  </si>
  <si>
    <t>ACC CALC</t>
  </si>
  <si>
    <t>Total Step 1+Step 2</t>
  </si>
  <si>
    <t>Tax</t>
  </si>
  <si>
    <t xml:space="preserve">Total </t>
  </si>
  <si>
    <t>LT7</t>
  </si>
  <si>
    <t>LT7-Temporary ACC calculation sheet for 1kW for 61days</t>
  </si>
  <si>
    <t>While generating the power sanction letter for temporary connection case for 1kW for 61 days, ACC amount is generated to an amount of Rs.8400/-.
But, as per the Electricity Tariff-2025, the ACC amount for 1kW for 61 days comes to Rs. 9576/-
Calcuation details as mentioned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</si>
</sst>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u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/>
    <xf numFmtId="1" fontId="0" fillId="0" borderId="0" xfId="0" applyNumberFormat="1"/>
    <xf numFmtId="2" fontId="0" fillId="0" borderId="1" xfId="0" applyNumberFormat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/>
    <xf numFmtId="0" fontId="5" fillId="0" borderId="0" xfId="0" applyFont="1" applyAlignment="1">
      <alignment vertical="center"/>
    </xf>
    <xf numFmtId="0" fontId="1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ckup%2021.02.13\desktop\Desktop\Unused%20Desktop%20Shortcuts\FY-13%20amended\Gap-1485%20FY10%20ERC%20APR1-FY09\for%20write%20up\variance\pp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ckup%2021.02.13\desktop\Desktop\Unused%20Desktop%20Shortcuts\FY-13%20amended\A1%20to%20D17-FY-12AP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10th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C Sheets -&gt;"/>
      <sheetName val="INDEX"/>
      <sheetName val="Assumptions"/>
      <sheetName val="RR-GAP"/>
      <sheetName val="A-1"/>
      <sheetName val="A-2"/>
      <sheetName val="A-3"/>
      <sheetName val="A-4"/>
      <sheetName val="D1(FY10)"/>
      <sheetName val="D1(FY-11)"/>
      <sheetName val="D1(FY-12)"/>
      <sheetName val="2012-13"/>
      <sheetName val="D-2 "/>
      <sheetName val="D-3"/>
      <sheetName val="D-4"/>
      <sheetName val="D-5"/>
      <sheetName val="D-6"/>
      <sheetName val="D-6A"/>
      <sheetName val="D-7"/>
      <sheetName val="D-8"/>
      <sheetName val="D-9"/>
      <sheetName val="D-9A"/>
      <sheetName val="D-10"/>
      <sheetName val="D-11"/>
      <sheetName val="D-12"/>
      <sheetName val="D-13"/>
      <sheetName val="D-14"/>
      <sheetName val="D-15"/>
      <sheetName val="D-16"/>
      <sheetName val="D-17"/>
      <sheetName val="D-18"/>
      <sheetName val="D-18A"/>
      <sheetName val="D-19-A"/>
      <sheetName val="D-20FY-10"/>
      <sheetName val="D-21A"/>
      <sheetName val="D-21B"/>
      <sheetName val="TB 06"/>
      <sheetName val="Fixed asset seg."/>
      <sheetName val="R&amp;M matrix"/>
      <sheetName val="Employees effort matrix"/>
      <sheetName val="A&amp;G matrix"/>
      <sheetName val=" Dep. Matrix"/>
      <sheetName val="Other debits"/>
      <sheetName val="Prior period exp"/>
      <sheetName val="Other Income"/>
      <sheetName val="D-19A"/>
      <sheetName val="D1FY-13"/>
      <sheetName val="D1(FY-1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sqref="A1:H1"/>
    </sheetView>
  </sheetViews>
  <sheetFormatPr defaultRowHeight="12.75" x14ac:dyDescent="0.2"/>
  <cols>
    <col min="1" max="1" width="16.42578125" customWidth="1"/>
    <col min="2" max="2" width="15.85546875" bestFit="1" customWidth="1"/>
    <col min="3" max="3" width="17.85546875" bestFit="1" customWidth="1"/>
    <col min="4" max="4" width="12.42578125" bestFit="1" customWidth="1"/>
    <col min="7" max="7" width="11.5703125" customWidth="1"/>
    <col min="9" max="9" width="72.140625" bestFit="1" customWidth="1"/>
  </cols>
  <sheetData>
    <row r="1" spans="1:9" ht="15.75" x14ac:dyDescent="0.25">
      <c r="A1" s="21" t="s">
        <v>14</v>
      </c>
      <c r="B1" s="21"/>
      <c r="C1" s="21"/>
      <c r="D1" s="21"/>
      <c r="E1" s="21"/>
      <c r="F1" s="21"/>
      <c r="G1" s="21"/>
      <c r="H1" s="21"/>
    </row>
    <row r="2" spans="1:9" s="2" customFormat="1" ht="38.25" x14ac:dyDescent="0.2">
      <c r="A2" s="1"/>
      <c r="B2" s="1"/>
      <c r="C2" s="1"/>
      <c r="D2" s="1" t="s">
        <v>0</v>
      </c>
      <c r="E2" s="1" t="s">
        <v>1</v>
      </c>
      <c r="F2" s="1" t="s">
        <v>2</v>
      </c>
      <c r="G2" s="2" t="s">
        <v>3</v>
      </c>
      <c r="H2" s="2" t="s">
        <v>4</v>
      </c>
    </row>
    <row r="3" spans="1:9" s="7" customFormat="1" ht="15" x14ac:dyDescent="0.2">
      <c r="A3" s="3" t="s">
        <v>13</v>
      </c>
      <c r="B3" s="4" t="s">
        <v>5</v>
      </c>
      <c r="C3" s="3"/>
      <c r="D3" s="3">
        <v>12</v>
      </c>
      <c r="E3" s="5">
        <v>61</v>
      </c>
      <c r="F3" s="3">
        <v>11.5</v>
      </c>
      <c r="G3" s="6">
        <v>0.09</v>
      </c>
    </row>
    <row r="4" spans="1:9" s="9" customFormat="1" ht="25.5" x14ac:dyDescent="0.2">
      <c r="A4" s="8" t="s">
        <v>6</v>
      </c>
      <c r="B4" s="8" t="s">
        <v>7</v>
      </c>
      <c r="C4" s="8" t="s">
        <v>8</v>
      </c>
      <c r="D4" s="8" t="s">
        <v>9</v>
      </c>
      <c r="E4" s="8">
        <v>31</v>
      </c>
      <c r="F4" s="8"/>
    </row>
    <row r="5" spans="1:9" x14ac:dyDescent="0.2">
      <c r="A5" s="10">
        <v>1</v>
      </c>
      <c r="B5" s="10">
        <f>A5</f>
        <v>1</v>
      </c>
      <c r="C5" s="10">
        <f>ROUND(B5,0)</f>
        <v>1</v>
      </c>
      <c r="D5" s="10">
        <f>D3*C5*E3*F3</f>
        <v>8418</v>
      </c>
      <c r="E5" s="10"/>
      <c r="F5" s="10"/>
      <c r="G5" s="11">
        <f>D5*G3</f>
        <v>757.62</v>
      </c>
      <c r="H5" s="11">
        <f>G5+D5</f>
        <v>9175.6200000000008</v>
      </c>
    </row>
    <row r="6" spans="1:9" x14ac:dyDescent="0.2">
      <c r="A6" s="10"/>
      <c r="B6" s="10"/>
      <c r="C6" s="10"/>
      <c r="D6" s="10"/>
      <c r="E6" s="10"/>
      <c r="F6" s="10"/>
    </row>
    <row r="7" spans="1:9" x14ac:dyDescent="0.2">
      <c r="A7" s="10"/>
      <c r="B7" s="10"/>
      <c r="C7" s="10"/>
      <c r="D7" s="10"/>
      <c r="E7" s="10"/>
      <c r="F7" s="10"/>
    </row>
    <row r="8" spans="1:9" x14ac:dyDescent="0.2">
      <c r="A8" s="10"/>
      <c r="B8" s="10"/>
      <c r="C8" s="10"/>
      <c r="D8" s="10"/>
      <c r="E8" s="10"/>
      <c r="F8" s="10"/>
    </row>
    <row r="9" spans="1:9" ht="25.5" x14ac:dyDescent="0.2">
      <c r="A9" s="8" t="s">
        <v>6</v>
      </c>
      <c r="B9" s="8"/>
      <c r="C9" s="10"/>
      <c r="D9" s="10"/>
      <c r="E9" s="10">
        <v>200</v>
      </c>
      <c r="F9" s="10"/>
    </row>
    <row r="10" spans="1:9" ht="15" x14ac:dyDescent="0.2">
      <c r="A10" s="10">
        <f>A5</f>
        <v>1</v>
      </c>
      <c r="B10" s="10"/>
      <c r="C10" s="12">
        <f>ROUNDUP(B10,0)</f>
        <v>0</v>
      </c>
      <c r="D10" s="10">
        <f>ROUNDUP(C5*E9*(ROUND(E3,-1)/30),-1)</f>
        <v>400</v>
      </c>
      <c r="E10" s="10"/>
      <c r="F10" s="10"/>
      <c r="I10" s="13"/>
    </row>
    <row r="11" spans="1:9" ht="15" x14ac:dyDescent="0.2">
      <c r="A11" s="10"/>
      <c r="B11" s="10"/>
      <c r="C11" s="10"/>
      <c r="D11" s="10"/>
      <c r="E11" s="10"/>
      <c r="F11" s="10"/>
      <c r="I11" s="14"/>
    </row>
    <row r="12" spans="1:9" ht="15" x14ac:dyDescent="0.2">
      <c r="A12" s="10"/>
      <c r="B12" s="10"/>
      <c r="C12" s="15" t="s">
        <v>10</v>
      </c>
      <c r="D12" s="10">
        <f>D5+D10</f>
        <v>8818</v>
      </c>
      <c r="E12" s="10"/>
      <c r="F12" s="10"/>
      <c r="I12" s="16"/>
    </row>
    <row r="13" spans="1:9" ht="15" x14ac:dyDescent="0.2">
      <c r="A13" s="10"/>
      <c r="B13" s="10"/>
      <c r="C13" s="10"/>
      <c r="D13" s="10"/>
      <c r="E13" s="10"/>
      <c r="F13" s="10"/>
      <c r="I13" s="16"/>
    </row>
    <row r="14" spans="1:9" ht="15" x14ac:dyDescent="0.2">
      <c r="A14" s="10"/>
      <c r="B14" s="10"/>
      <c r="C14" s="15" t="s">
        <v>11</v>
      </c>
      <c r="D14" s="10">
        <f>D5*9%</f>
        <v>757.62</v>
      </c>
      <c r="E14" s="10"/>
      <c r="F14" s="10"/>
      <c r="I14" s="16"/>
    </row>
    <row r="15" spans="1:9" ht="15" x14ac:dyDescent="0.2">
      <c r="A15" s="10"/>
      <c r="B15" s="10"/>
      <c r="C15" s="15" t="s">
        <v>12</v>
      </c>
      <c r="D15" s="10">
        <f>D14+D5+D10</f>
        <v>9575.6200000000008</v>
      </c>
      <c r="E15" s="10">
        <f>ROUND(D15,0)</f>
        <v>9576</v>
      </c>
      <c r="F15" s="10">
        <f>E15*2</f>
        <v>19152</v>
      </c>
      <c r="I15" s="16"/>
    </row>
    <row r="16" spans="1:9" ht="15.75" x14ac:dyDescent="0.25">
      <c r="C16" s="17"/>
      <c r="E16" s="18">
        <v>9580</v>
      </c>
      <c r="I16" s="16"/>
    </row>
    <row r="17" spans="1:9" ht="15" x14ac:dyDescent="0.2">
      <c r="I17" s="16"/>
    </row>
    <row r="18" spans="1:9" ht="15" x14ac:dyDescent="0.2">
      <c r="I18" s="16"/>
    </row>
    <row r="19" spans="1:9" ht="60" customHeight="1" x14ac:dyDescent="0.2">
      <c r="A19" s="22" t="s">
        <v>15</v>
      </c>
      <c r="B19" s="22"/>
      <c r="C19" s="22"/>
      <c r="D19" s="22"/>
      <c r="E19" s="22"/>
      <c r="F19" s="22"/>
      <c r="G19" s="22"/>
      <c r="I19" s="16"/>
    </row>
    <row r="20" spans="1:9" ht="15" x14ac:dyDescent="0.2">
      <c r="I20" s="16"/>
    </row>
    <row r="21" spans="1:9" ht="15" x14ac:dyDescent="0.2">
      <c r="I21" s="16"/>
    </row>
    <row r="22" spans="1:9" ht="15" x14ac:dyDescent="0.2">
      <c r="I22" s="16"/>
    </row>
    <row r="23" spans="1:9" ht="15" x14ac:dyDescent="0.2">
      <c r="I23" s="19"/>
    </row>
    <row r="24" spans="1:9" ht="15" x14ac:dyDescent="0.2">
      <c r="I24" s="20"/>
    </row>
    <row r="25" spans="1:9" ht="15" x14ac:dyDescent="0.2">
      <c r="I25" s="20"/>
    </row>
    <row r="26" spans="1:9" ht="15" x14ac:dyDescent="0.2">
      <c r="I26" s="20"/>
    </row>
    <row r="27" spans="1:9" ht="15" x14ac:dyDescent="0.2">
      <c r="I27" s="20"/>
    </row>
    <row r="28" spans="1:9" ht="15" x14ac:dyDescent="0.2">
      <c r="I28" s="16"/>
    </row>
    <row r="29" spans="1:9" ht="15" x14ac:dyDescent="0.2">
      <c r="I29" s="16"/>
    </row>
    <row r="30" spans="1:9" ht="15" x14ac:dyDescent="0.2">
      <c r="I30" s="16"/>
    </row>
    <row r="31" spans="1:9" ht="15" x14ac:dyDescent="0.2">
      <c r="I31" s="16"/>
    </row>
  </sheetData>
  <mergeCells count="2">
    <mergeCell ref="A1:H1"/>
    <mergeCell ref="A19:G19"/>
  </mergeCells>
  <pageMargins left="0.7" right="0.7" top="0.75" bottom="0.75" header="0.3" footer="0.3"/>
  <pageSetup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LT7-ACC Calculation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2025-09-19T07:29:58Z</dcterms:created>
  <dcterms:modified xsi:type="dcterms:W3CDTF">2025-09-19T07:32:34Z</dcterms:modified>
</cp:coreProperties>
</file>