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63" i="1"/>
  <c r="D62"/>
  <c r="D52"/>
  <c r="D44"/>
  <c r="D40"/>
  <c r="D36"/>
  <c r="D32"/>
  <c r="D31"/>
  <c r="D29"/>
  <c r="D27"/>
  <c r="D14"/>
  <c r="D9"/>
  <c r="D6"/>
  <c r="D4"/>
  <c r="D65" l="1"/>
</calcChain>
</file>

<file path=xl/sharedStrings.xml><?xml version="1.0" encoding="utf-8"?>
<sst xmlns="http://schemas.openxmlformats.org/spreadsheetml/2006/main" count="149" uniqueCount="148">
  <si>
    <t>SL NO</t>
  </si>
  <si>
    <t>RR NO</t>
  </si>
  <si>
    <t>CUSTOMER NAME</t>
  </si>
  <si>
    <t>ACC HELD</t>
  </si>
  <si>
    <t>RT NO</t>
  </si>
  <si>
    <t>DATE</t>
  </si>
  <si>
    <t>ARREARS</t>
  </si>
  <si>
    <t>FINAL BILL DATE</t>
  </si>
  <si>
    <t>FR</t>
  </si>
  <si>
    <t>Remarks</t>
  </si>
  <si>
    <t>DVTP13414</t>
  </si>
  <si>
    <t>INDUS TOWER LIMITED</t>
  </si>
  <si>
    <t>DVTP9092</t>
  </si>
  <si>
    <t>M/S. GRIHAMITHRA CONSTRUCTION</t>
  </si>
  <si>
    <t>20220034995,ETC</t>
  </si>
  <si>
    <t>DVTP11159</t>
  </si>
  <si>
    <t>DEEPAK G M &amp; BHOOMIKA H R</t>
  </si>
  <si>
    <t>DVTP11084</t>
  </si>
  <si>
    <t>JAGADISH T</t>
  </si>
  <si>
    <t>20230031579,ETC</t>
  </si>
  <si>
    <t>DVTP11716</t>
  </si>
  <si>
    <t>KAMALAKSHA KINI A</t>
  </si>
  <si>
    <t>DVTP11511</t>
  </si>
  <si>
    <t>SUHARSH DIKSHIT &amp; NEHA PATHAK</t>
  </si>
  <si>
    <t>DVTP10790</t>
  </si>
  <si>
    <t>ANKUR VERMA</t>
  </si>
  <si>
    <t>2023019066,ETC</t>
  </si>
  <si>
    <t>DVTP13288</t>
  </si>
  <si>
    <t>INDUS TOWERS LTD</t>
  </si>
  <si>
    <t>DVTP10797</t>
  </si>
  <si>
    <t>MONIKA G S</t>
  </si>
  <si>
    <t>DVTP13472</t>
  </si>
  <si>
    <t>M/S INDUS TOWERS LIMITED</t>
  </si>
  <si>
    <t>DVTP10926</t>
  </si>
  <si>
    <t>RAMZAN ALI ASGAR KHAN</t>
  </si>
  <si>
    <t>DVTP9832</t>
  </si>
  <si>
    <t>B M YOGESH</t>
  </si>
  <si>
    <t>20220022877,ETC</t>
  </si>
  <si>
    <t>DVTP10748</t>
  </si>
  <si>
    <t>S RAMESH</t>
  </si>
  <si>
    <t>DVTP10342</t>
  </si>
  <si>
    <t>V KRISHNAPPA</t>
  </si>
  <si>
    <t>DVTP10918</t>
  </si>
  <si>
    <t>CHANDRU V S</t>
  </si>
  <si>
    <t>DVTP12088</t>
  </si>
  <si>
    <t>RAJANNA H</t>
  </si>
  <si>
    <t>DVTP12588</t>
  </si>
  <si>
    <t>SHASHANK Y M</t>
  </si>
  <si>
    <t>DVTP11101</t>
  </si>
  <si>
    <t>RATHNA</t>
  </si>
  <si>
    <t>DVTP11295</t>
  </si>
  <si>
    <t>PANKAJA P</t>
  </si>
  <si>
    <t>DVTP12310</t>
  </si>
  <si>
    <t>RAMACHANDRAPPA M</t>
  </si>
  <si>
    <t>DVTP11303</t>
  </si>
  <si>
    <t>NARASIMHAMURTHY AND OTHERS REP BY GPA HOLDER ELITE ESTATES</t>
  </si>
  <si>
    <t>DVTP11677</t>
  </si>
  <si>
    <t>MUNIYAMMA &amp; OTHERS</t>
  </si>
  <si>
    <t>DVTP12039</t>
  </si>
  <si>
    <t>MUNIYAMMA</t>
  </si>
  <si>
    <t>DVTP12081</t>
  </si>
  <si>
    <t>SRINIVASA B K</t>
  </si>
  <si>
    <t>DVTP11168</t>
  </si>
  <si>
    <t>LAKSHMIDEVI N</t>
  </si>
  <si>
    <t>20230034597,ETC</t>
  </si>
  <si>
    <t>DVTP13066</t>
  </si>
  <si>
    <t>NARASIMHAREDDY C P</t>
  </si>
  <si>
    <t>DVTP11646</t>
  </si>
  <si>
    <t>KRISHNA J</t>
  </si>
  <si>
    <t>DVTP11738</t>
  </si>
  <si>
    <t>VENKATAMMA</t>
  </si>
  <si>
    <t>DVTP9184</t>
  </si>
  <si>
    <t>M/S SHIRADI SAI ELECTRICALS LTD</t>
  </si>
  <si>
    <t>20230027739,ETC</t>
  </si>
  <si>
    <t>DVTP10548</t>
  </si>
  <si>
    <t>M/S SAI PROPERTIES</t>
  </si>
  <si>
    <t>20230007732,ETC</t>
  </si>
  <si>
    <t>DVTP11346</t>
  </si>
  <si>
    <t>VIJAYA S</t>
  </si>
  <si>
    <t>DVTP10858</t>
  </si>
  <si>
    <t>SANDHYA V</t>
  </si>
  <si>
    <t>DVTP13092</t>
  </si>
  <si>
    <t>KEMPANNA N C</t>
  </si>
  <si>
    <t>DVTP10602</t>
  </si>
  <si>
    <t>PRADEEP L</t>
  </si>
  <si>
    <t>20230009953,ETC</t>
  </si>
  <si>
    <t>DVTP11726</t>
  </si>
  <si>
    <t>SUJAN BARMAN</t>
  </si>
  <si>
    <t>DVTP12536</t>
  </si>
  <si>
    <t>MURALI M</t>
  </si>
  <si>
    <t>DVTP11944</t>
  </si>
  <si>
    <t>SHANTHAMMA</t>
  </si>
  <si>
    <t>DVTP11052</t>
  </si>
  <si>
    <t>MUNINAGEGOWDA</t>
  </si>
  <si>
    <t>20230031300,ETC</t>
  </si>
  <si>
    <t>DVTP11369</t>
  </si>
  <si>
    <t>RAJESHWARI</t>
  </si>
  <si>
    <t>DVTP11691</t>
  </si>
  <si>
    <t>GOPALAGOWDA RP</t>
  </si>
  <si>
    <t>DVTP11497</t>
  </si>
  <si>
    <t>DYAVAPPA E</t>
  </si>
  <si>
    <t>TOTAL</t>
  </si>
  <si>
    <t>DVTP9658</t>
  </si>
  <si>
    <t>M/S NEW CONSOLIDATED CONSTRUCTION CO.LTD</t>
  </si>
  <si>
    <t>20230026678,ETC</t>
  </si>
  <si>
    <t>DVTP11266</t>
  </si>
  <si>
    <t>P SUBHRAMANI</t>
  </si>
  <si>
    <t>DVTP12298</t>
  </si>
  <si>
    <t>NAKUL NANDA KUMAR</t>
  </si>
  <si>
    <t>DVTP11205</t>
  </si>
  <si>
    <t>JAYAMMA</t>
  </si>
  <si>
    <t>DVTP12160</t>
  </si>
  <si>
    <t>NARAYANASWAMI.C</t>
  </si>
  <si>
    <t>DVTP11115</t>
  </si>
  <si>
    <t>MUNEGOWDA K</t>
  </si>
  <si>
    <t>DVTP13158</t>
  </si>
  <si>
    <t>MUNIYAPPA B M</t>
  </si>
  <si>
    <t>DVTP11317</t>
  </si>
  <si>
    <t>RAMAREDDY</t>
  </si>
  <si>
    <t>DVTP10271</t>
  </si>
  <si>
    <t>MURUGAN</t>
  </si>
  <si>
    <t>20220031354,ETC</t>
  </si>
  <si>
    <t>DVTP12374</t>
  </si>
  <si>
    <t>NETHRAVATHI K</t>
  </si>
  <si>
    <t>DVTP11616</t>
  </si>
  <si>
    <t>USHMA J PATEL</t>
  </si>
  <si>
    <t>DVTP13470</t>
  </si>
  <si>
    <t>INDUS TOWERS LIMITED</t>
  </si>
  <si>
    <t>DVTP13325</t>
  </si>
  <si>
    <t>DVTP12442</t>
  </si>
  <si>
    <t>M MALAPPA</t>
  </si>
  <si>
    <t>DVTP9450</t>
  </si>
  <si>
    <t>VARNESH V</t>
  </si>
  <si>
    <t>DVTP10826</t>
  </si>
  <si>
    <t>D A PARTHASARATHI</t>
  </si>
  <si>
    <t>DVTP13218</t>
  </si>
  <si>
    <t>BHIMANNA D</t>
  </si>
  <si>
    <t>DVTP10665</t>
  </si>
  <si>
    <t>KIRAN RAJ S</t>
  </si>
  <si>
    <t>DVTP11376</t>
  </si>
  <si>
    <t>BHUMINATHAN &amp; BHUANESHWARI</t>
  </si>
  <si>
    <t>20230039235,ETC</t>
  </si>
  <si>
    <t>DVTP9838</t>
  </si>
  <si>
    <t>KUMAR ELECTRICALS</t>
  </si>
  <si>
    <t>20220008059,ETC</t>
  </si>
  <si>
    <t>DVTP12208</t>
  </si>
  <si>
    <t>LINGARAJ V VIRAKTAMATH</t>
  </si>
  <si>
    <t xml:space="preserve">ACC DEPOSIT TO REVENUE DEVANAHALLI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</si>
</sst>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Font="1" applyFill="1" applyBorder="1"/>
    <xf numFmtId="0" fontId="3" fillId="0" borderId="1" xfId="0" applyFont="1" applyBorder="1"/>
    <xf numFmtId="14" fontId="3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1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5"/>
  <sheetViews>
    <sheetView tabSelected="1" workbookViewId="0">
      <selection activeCell="C7" sqref="C7"/>
    </sheetView>
  </sheetViews>
  <sheetFormatPr defaultRowHeight="27.75" customHeight="1"/>
  <cols>
    <col min="1" max="1" width="6.140625" style="10" bestFit="1" customWidth="1"/>
    <col min="2" max="2" width="10.7109375" style="10" bestFit="1" customWidth="1"/>
    <col min="3" max="3" width="33.28515625" style="10" bestFit="1" customWidth="1"/>
    <col min="4" max="4" width="8.28515625" style="10" customWidth="1"/>
    <col min="5" max="5" width="15.85546875" style="10" bestFit="1" customWidth="1"/>
    <col min="6" max="6" width="10.42578125" style="10" bestFit="1" customWidth="1"/>
    <col min="7" max="7" width="9" style="10" bestFit="1" customWidth="1"/>
    <col min="8" max="8" width="12" style="10" customWidth="1"/>
    <col min="9" max="9" width="8" style="10" bestFit="1" customWidth="1"/>
    <col min="10" max="10" width="8.5703125" style="10" bestFit="1" customWidth="1"/>
    <col min="11" max="16384" width="9.140625" style="10"/>
  </cols>
  <sheetData>
    <row r="1" spans="1:10" ht="27.75" customHeight="1">
      <c r="A1" s="8" t="s">
        <v>147</v>
      </c>
      <c r="B1" s="9"/>
      <c r="C1" s="9"/>
      <c r="D1" s="9"/>
      <c r="E1" s="9"/>
      <c r="F1" s="9"/>
      <c r="G1" s="9"/>
      <c r="H1" s="9"/>
      <c r="I1" s="9"/>
      <c r="J1" s="9"/>
    </row>
    <row r="2" spans="1:10" ht="27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ht="27.75" customHeight="1">
      <c r="A3" s="3">
        <v>1</v>
      </c>
      <c r="B3" s="3" t="s">
        <v>10</v>
      </c>
      <c r="C3" s="2" t="s">
        <v>11</v>
      </c>
      <c r="D3" s="3">
        <v>45900</v>
      </c>
      <c r="E3" s="11">
        <v>1124101003273</v>
      </c>
      <c r="F3" s="4">
        <v>45741</v>
      </c>
      <c r="G3" s="3">
        <v>45900</v>
      </c>
      <c r="H3" s="4">
        <v>45816</v>
      </c>
      <c r="I3" s="3">
        <v>1728</v>
      </c>
      <c r="J3" s="3"/>
    </row>
    <row r="4" spans="1:10" ht="27.75" customHeight="1">
      <c r="A4" s="3">
        <v>2</v>
      </c>
      <c r="B4" s="3" t="s">
        <v>12</v>
      </c>
      <c r="C4" s="2" t="s">
        <v>13</v>
      </c>
      <c r="D4" s="3">
        <f>54110+135000+12090+57100</f>
        <v>258300</v>
      </c>
      <c r="E4" s="3" t="s">
        <v>14</v>
      </c>
      <c r="F4" s="4">
        <v>44910</v>
      </c>
      <c r="G4" s="3">
        <v>0</v>
      </c>
      <c r="H4" s="4">
        <v>45817</v>
      </c>
      <c r="I4" s="3">
        <v>15045.7</v>
      </c>
      <c r="J4" s="3"/>
    </row>
    <row r="5" spans="1:10" ht="27.75" customHeight="1">
      <c r="A5" s="3">
        <v>3</v>
      </c>
      <c r="B5" s="3" t="s">
        <v>15</v>
      </c>
      <c r="C5" s="2" t="s">
        <v>16</v>
      </c>
      <c r="D5" s="3">
        <v>27000</v>
      </c>
      <c r="E5" s="3">
        <v>20230034567</v>
      </c>
      <c r="F5" s="4">
        <v>45203</v>
      </c>
      <c r="G5" s="3">
        <v>0</v>
      </c>
      <c r="H5" s="4">
        <v>45821</v>
      </c>
      <c r="I5" s="3">
        <v>4620</v>
      </c>
      <c r="J5" s="3"/>
    </row>
    <row r="6" spans="1:10" ht="27.75" customHeight="1">
      <c r="A6" s="3">
        <v>4</v>
      </c>
      <c r="B6" s="3" t="s">
        <v>17</v>
      </c>
      <c r="C6" s="2" t="s">
        <v>18</v>
      </c>
      <c r="D6" s="3">
        <f>6993+1</f>
        <v>6994</v>
      </c>
      <c r="E6" s="3" t="s">
        <v>19</v>
      </c>
      <c r="F6" s="4">
        <v>45171</v>
      </c>
      <c r="G6" s="3">
        <v>1613</v>
      </c>
      <c r="H6" s="4">
        <v>45816</v>
      </c>
      <c r="I6" s="3">
        <v>518</v>
      </c>
      <c r="J6" s="3"/>
    </row>
    <row r="7" spans="1:10" ht="27.75" customHeight="1">
      <c r="A7" s="3">
        <v>5</v>
      </c>
      <c r="B7" s="3" t="s">
        <v>20</v>
      </c>
      <c r="C7" s="2" t="s">
        <v>21</v>
      </c>
      <c r="D7" s="3">
        <v>92000</v>
      </c>
      <c r="E7" s="3">
        <v>20240004870</v>
      </c>
      <c r="F7" s="4">
        <v>45337</v>
      </c>
      <c r="G7" s="3">
        <v>2012</v>
      </c>
      <c r="H7" s="4">
        <v>45810</v>
      </c>
      <c r="I7" s="3">
        <v>833</v>
      </c>
      <c r="J7" s="3"/>
    </row>
    <row r="8" spans="1:10" ht="27.75" customHeight="1">
      <c r="A8" s="3">
        <v>6</v>
      </c>
      <c r="B8" s="3" t="s">
        <v>22</v>
      </c>
      <c r="C8" s="2" t="s">
        <v>23</v>
      </c>
      <c r="D8" s="3">
        <v>18000</v>
      </c>
      <c r="E8" s="3">
        <v>20230042236</v>
      </c>
      <c r="F8" s="4">
        <v>45288</v>
      </c>
      <c r="G8" s="3">
        <v>1841</v>
      </c>
      <c r="H8" s="4">
        <v>45838</v>
      </c>
      <c r="I8" s="3">
        <v>1581.2</v>
      </c>
      <c r="J8" s="3"/>
    </row>
    <row r="9" spans="1:10" ht="27.75" customHeight="1">
      <c r="A9" s="3">
        <v>7</v>
      </c>
      <c r="B9" s="3" t="s">
        <v>24</v>
      </c>
      <c r="C9" s="2" t="s">
        <v>25</v>
      </c>
      <c r="D9" s="3">
        <f>10000+8000</f>
        <v>18000</v>
      </c>
      <c r="E9" s="3" t="s">
        <v>26</v>
      </c>
      <c r="F9" s="4">
        <v>45064</v>
      </c>
      <c r="G9" s="3">
        <v>5095</v>
      </c>
      <c r="H9" s="4">
        <v>45841</v>
      </c>
      <c r="I9" s="3">
        <v>4135.3</v>
      </c>
      <c r="J9" s="3"/>
    </row>
    <row r="10" spans="1:10" ht="27.75" customHeight="1">
      <c r="A10" s="3">
        <v>8</v>
      </c>
      <c r="B10" s="3" t="s">
        <v>27</v>
      </c>
      <c r="C10" s="2" t="s">
        <v>28</v>
      </c>
      <c r="D10" s="3">
        <v>46000</v>
      </c>
      <c r="E10" s="11">
        <v>1124101000248</v>
      </c>
      <c r="F10" s="4">
        <v>45703</v>
      </c>
      <c r="G10" s="3">
        <v>33615</v>
      </c>
      <c r="H10" s="4">
        <v>45842</v>
      </c>
      <c r="I10" s="3">
        <v>2472</v>
      </c>
      <c r="J10" s="3"/>
    </row>
    <row r="11" spans="1:10" ht="27.75" customHeight="1">
      <c r="A11" s="3">
        <v>9</v>
      </c>
      <c r="B11" s="5" t="s">
        <v>29</v>
      </c>
      <c r="C11" s="2" t="s">
        <v>30</v>
      </c>
      <c r="D11" s="5">
        <v>63000</v>
      </c>
      <c r="E11" s="5">
        <v>20230018027</v>
      </c>
      <c r="F11" s="4">
        <v>45050</v>
      </c>
      <c r="G11" s="5">
        <v>852</v>
      </c>
      <c r="H11" s="4">
        <v>45845</v>
      </c>
      <c r="I11" s="5">
        <v>3040</v>
      </c>
      <c r="J11" s="3"/>
    </row>
    <row r="12" spans="1:10" ht="27.75" customHeight="1">
      <c r="A12" s="3">
        <v>10</v>
      </c>
      <c r="B12" s="5" t="s">
        <v>31</v>
      </c>
      <c r="C12" s="2" t="s">
        <v>32</v>
      </c>
      <c r="D12" s="5">
        <v>41900</v>
      </c>
      <c r="E12" s="11">
        <v>1124101007252</v>
      </c>
      <c r="F12" s="4">
        <v>45797</v>
      </c>
      <c r="G12" s="5">
        <v>38392</v>
      </c>
      <c r="H12" s="4">
        <v>45848</v>
      </c>
      <c r="I12" s="5">
        <v>3113</v>
      </c>
      <c r="J12" s="3"/>
    </row>
    <row r="13" spans="1:10" ht="27.75" customHeight="1">
      <c r="A13" s="3">
        <v>11</v>
      </c>
      <c r="B13" s="5" t="s">
        <v>33</v>
      </c>
      <c r="C13" s="2" t="s">
        <v>34</v>
      </c>
      <c r="D13" s="5">
        <v>45050</v>
      </c>
      <c r="E13" s="5">
        <v>20230025635</v>
      </c>
      <c r="F13" s="4">
        <v>45118</v>
      </c>
      <c r="G13" s="5">
        <v>5352</v>
      </c>
      <c r="H13" s="4">
        <v>45849</v>
      </c>
      <c r="I13" s="5">
        <v>26647.8</v>
      </c>
      <c r="J13" s="3"/>
    </row>
    <row r="14" spans="1:10" ht="27.75" customHeight="1">
      <c r="A14" s="3">
        <v>12</v>
      </c>
      <c r="B14" s="5" t="s">
        <v>35</v>
      </c>
      <c r="C14" s="2" t="s">
        <v>36</v>
      </c>
      <c r="D14" s="3">
        <f>2330+16280</f>
        <v>18610</v>
      </c>
      <c r="E14" s="3" t="s">
        <v>37</v>
      </c>
      <c r="F14" s="4">
        <v>44774</v>
      </c>
      <c r="G14" s="5">
        <v>-6773</v>
      </c>
      <c r="H14" s="4">
        <v>45151</v>
      </c>
      <c r="I14" s="5">
        <v>2329</v>
      </c>
      <c r="J14" s="3"/>
    </row>
    <row r="15" spans="1:10" ht="27.75" customHeight="1">
      <c r="A15" s="3">
        <v>13</v>
      </c>
      <c r="B15" s="5" t="s">
        <v>38</v>
      </c>
      <c r="C15" s="2" t="s">
        <v>39</v>
      </c>
      <c r="D15" s="3">
        <v>18000</v>
      </c>
      <c r="E15" s="3">
        <v>20230017965</v>
      </c>
      <c r="F15" s="4">
        <v>45049</v>
      </c>
      <c r="G15" s="5">
        <v>431</v>
      </c>
      <c r="H15" s="4">
        <v>45852</v>
      </c>
      <c r="I15" s="5">
        <v>1247</v>
      </c>
      <c r="J15" s="3"/>
    </row>
    <row r="16" spans="1:10" ht="27.75" customHeight="1">
      <c r="A16" s="3">
        <v>14</v>
      </c>
      <c r="B16" s="5" t="s">
        <v>40</v>
      </c>
      <c r="C16" s="2" t="s">
        <v>41</v>
      </c>
      <c r="D16" s="3">
        <v>8220</v>
      </c>
      <c r="E16" s="3">
        <v>20220032982</v>
      </c>
      <c r="F16" s="4">
        <v>44890</v>
      </c>
      <c r="G16" s="5">
        <v>1773</v>
      </c>
      <c r="H16" s="4">
        <v>45200</v>
      </c>
      <c r="I16" s="5">
        <v>239</v>
      </c>
      <c r="J16" s="3"/>
    </row>
    <row r="17" spans="1:10" ht="27.75" customHeight="1">
      <c r="A17" s="3">
        <v>15</v>
      </c>
      <c r="B17" s="5" t="s">
        <v>42</v>
      </c>
      <c r="C17" s="2" t="s">
        <v>43</v>
      </c>
      <c r="D17" s="3">
        <v>18000</v>
      </c>
      <c r="E17" s="3">
        <v>20230025788</v>
      </c>
      <c r="F17" s="4">
        <v>45119</v>
      </c>
      <c r="G17" s="5">
        <v>1776</v>
      </c>
      <c r="H17" s="4">
        <v>45786</v>
      </c>
      <c r="I17" s="5">
        <v>910</v>
      </c>
      <c r="J17" s="3"/>
    </row>
    <row r="18" spans="1:10" ht="27.75" customHeight="1">
      <c r="A18" s="3">
        <v>16</v>
      </c>
      <c r="B18" s="5" t="s">
        <v>44</v>
      </c>
      <c r="C18" s="2" t="s">
        <v>45</v>
      </c>
      <c r="D18" s="3">
        <v>36800</v>
      </c>
      <c r="E18" s="11">
        <v>202440014944</v>
      </c>
      <c r="F18" s="4">
        <v>45430</v>
      </c>
      <c r="G18" s="5">
        <v>11758</v>
      </c>
      <c r="H18" s="4">
        <v>45856</v>
      </c>
      <c r="I18" s="5">
        <v>2172</v>
      </c>
      <c r="J18" s="3"/>
    </row>
    <row r="19" spans="1:10" ht="27.75" customHeight="1">
      <c r="A19" s="3">
        <v>17</v>
      </c>
      <c r="B19" s="5" t="s">
        <v>46</v>
      </c>
      <c r="C19" s="2" t="s">
        <v>47</v>
      </c>
      <c r="D19" s="3">
        <v>3000</v>
      </c>
      <c r="E19" s="3">
        <v>20240026959</v>
      </c>
      <c r="F19" s="4">
        <v>45532</v>
      </c>
      <c r="G19" s="5">
        <v>3417</v>
      </c>
      <c r="H19" s="4">
        <v>45715</v>
      </c>
      <c r="I19" s="5">
        <v>630</v>
      </c>
      <c r="J19" s="3"/>
    </row>
    <row r="20" spans="1:10" ht="27.75" customHeight="1">
      <c r="A20" s="3">
        <v>18</v>
      </c>
      <c r="B20" s="3" t="s">
        <v>48</v>
      </c>
      <c r="C20" s="2" t="s">
        <v>49</v>
      </c>
      <c r="D20" s="3">
        <v>18000</v>
      </c>
      <c r="E20" s="3">
        <v>20230032346</v>
      </c>
      <c r="F20" s="4">
        <v>45177</v>
      </c>
      <c r="G20" s="5">
        <v>4422</v>
      </c>
      <c r="H20" s="4">
        <v>45862</v>
      </c>
      <c r="I20" s="5">
        <v>2128.9</v>
      </c>
      <c r="J20" s="3"/>
    </row>
    <row r="21" spans="1:10" ht="27.75" customHeight="1">
      <c r="A21" s="3">
        <v>19</v>
      </c>
      <c r="B21" s="3" t="s">
        <v>50</v>
      </c>
      <c r="C21" s="3" t="s">
        <v>51</v>
      </c>
      <c r="D21" s="3">
        <v>18000</v>
      </c>
      <c r="E21" s="6">
        <v>20230038650</v>
      </c>
      <c r="F21" s="7">
        <v>45250</v>
      </c>
      <c r="G21" s="3">
        <v>-1010</v>
      </c>
      <c r="H21" s="4">
        <v>45694</v>
      </c>
      <c r="I21" s="3">
        <v>2846</v>
      </c>
      <c r="J21" s="3"/>
    </row>
    <row r="22" spans="1:10" ht="27.75" customHeight="1">
      <c r="A22" s="3">
        <v>20</v>
      </c>
      <c r="B22" s="3" t="s">
        <v>52</v>
      </c>
      <c r="C22" s="3" t="s">
        <v>53</v>
      </c>
      <c r="D22" s="3">
        <v>9200</v>
      </c>
      <c r="E22" s="6">
        <v>20240018523</v>
      </c>
      <c r="F22" s="7">
        <v>45474</v>
      </c>
      <c r="G22" s="3">
        <v>4226</v>
      </c>
      <c r="H22" s="4">
        <v>45701</v>
      </c>
      <c r="I22" s="3">
        <v>884</v>
      </c>
      <c r="J22" s="3"/>
    </row>
    <row r="23" spans="1:10" ht="27.75" customHeight="1">
      <c r="A23" s="3">
        <v>21</v>
      </c>
      <c r="B23" s="3" t="s">
        <v>54</v>
      </c>
      <c r="C23" s="2" t="s">
        <v>55</v>
      </c>
      <c r="D23" s="3">
        <v>81000</v>
      </c>
      <c r="E23" s="3">
        <v>20230037859</v>
      </c>
      <c r="F23" s="4">
        <v>45026</v>
      </c>
      <c r="G23" s="3">
        <v>6463</v>
      </c>
      <c r="H23" s="4">
        <v>45863</v>
      </c>
      <c r="I23" s="3">
        <v>6785</v>
      </c>
      <c r="J23" s="3"/>
    </row>
    <row r="24" spans="1:10" ht="27.75" customHeight="1">
      <c r="A24" s="3">
        <v>22</v>
      </c>
      <c r="B24" s="3" t="s">
        <v>56</v>
      </c>
      <c r="C24" s="3" t="s">
        <v>57</v>
      </c>
      <c r="D24" s="3">
        <v>46000</v>
      </c>
      <c r="E24" s="3">
        <v>20240004366</v>
      </c>
      <c r="F24" s="4">
        <v>45331</v>
      </c>
      <c r="G24" s="3">
        <v>13973</v>
      </c>
      <c r="H24" s="4">
        <v>45863</v>
      </c>
      <c r="I24" s="3">
        <v>6986</v>
      </c>
      <c r="J24" s="3"/>
    </row>
    <row r="25" spans="1:10" ht="27.75" customHeight="1">
      <c r="A25" s="3">
        <v>23</v>
      </c>
      <c r="B25" s="3" t="s">
        <v>58</v>
      </c>
      <c r="C25" s="3" t="s">
        <v>59</v>
      </c>
      <c r="D25" s="3">
        <v>9200</v>
      </c>
      <c r="E25" s="11">
        <v>20240011596</v>
      </c>
      <c r="F25" s="4">
        <v>45401</v>
      </c>
      <c r="G25" s="3">
        <v>213</v>
      </c>
      <c r="H25" s="4">
        <v>45846</v>
      </c>
      <c r="I25" s="3">
        <v>210</v>
      </c>
      <c r="J25" s="3"/>
    </row>
    <row r="26" spans="1:10" ht="27.75" customHeight="1">
      <c r="A26" s="3">
        <v>24</v>
      </c>
      <c r="B26" s="3" t="s">
        <v>60</v>
      </c>
      <c r="C26" s="3" t="s">
        <v>61</v>
      </c>
      <c r="D26" s="3">
        <v>9200</v>
      </c>
      <c r="E26" s="11">
        <v>20240015156</v>
      </c>
      <c r="F26" s="4">
        <v>45433</v>
      </c>
      <c r="G26" s="3">
        <v>2925</v>
      </c>
      <c r="H26" s="4">
        <v>45860</v>
      </c>
      <c r="I26" s="3">
        <v>359</v>
      </c>
      <c r="J26" s="3"/>
    </row>
    <row r="27" spans="1:10" ht="27.75" customHeight="1">
      <c r="A27" s="3">
        <v>25</v>
      </c>
      <c r="B27" s="3" t="s">
        <v>62</v>
      </c>
      <c r="C27" s="3" t="s">
        <v>63</v>
      </c>
      <c r="D27" s="3">
        <f>27000+67100</f>
        <v>94100</v>
      </c>
      <c r="E27" s="11" t="s">
        <v>64</v>
      </c>
      <c r="F27" s="4">
        <v>45203</v>
      </c>
      <c r="G27" s="3">
        <v>0</v>
      </c>
      <c r="H27" s="4">
        <v>45861</v>
      </c>
      <c r="I27" s="3">
        <v>2115</v>
      </c>
      <c r="J27" s="3"/>
    </row>
    <row r="28" spans="1:10" ht="27.75" customHeight="1">
      <c r="A28" s="3">
        <v>26</v>
      </c>
      <c r="B28" s="3" t="s">
        <v>65</v>
      </c>
      <c r="C28" s="3" t="s">
        <v>66</v>
      </c>
      <c r="D28" s="3">
        <v>3750</v>
      </c>
      <c r="E28" s="11">
        <v>20250000744</v>
      </c>
      <c r="F28" s="4">
        <v>45673</v>
      </c>
      <c r="G28" s="3">
        <v>1446</v>
      </c>
      <c r="H28" s="4">
        <v>45694</v>
      </c>
      <c r="I28" s="3">
        <v>26</v>
      </c>
      <c r="J28" s="3"/>
    </row>
    <row r="29" spans="1:10" ht="27.75" customHeight="1">
      <c r="A29" s="3">
        <v>27</v>
      </c>
      <c r="B29" s="3" t="s">
        <v>67</v>
      </c>
      <c r="C29" s="3" t="s">
        <v>68</v>
      </c>
      <c r="D29" s="3">
        <f>9000+9000</f>
        <v>18000</v>
      </c>
      <c r="E29" s="11">
        <v>20240003202</v>
      </c>
      <c r="F29" s="4">
        <v>45322</v>
      </c>
      <c r="G29" s="3">
        <v>16306</v>
      </c>
      <c r="H29" s="4">
        <v>45863</v>
      </c>
      <c r="I29" s="3">
        <v>3655.6</v>
      </c>
      <c r="J29" s="3"/>
    </row>
    <row r="30" spans="1:10" ht="27.75" customHeight="1">
      <c r="A30" s="3">
        <v>28</v>
      </c>
      <c r="B30" s="3" t="s">
        <v>69</v>
      </c>
      <c r="C30" s="3" t="s">
        <v>70</v>
      </c>
      <c r="D30" s="3">
        <v>9200</v>
      </c>
      <c r="E30" s="11">
        <v>20240004386</v>
      </c>
      <c r="F30" s="4">
        <v>45331</v>
      </c>
      <c r="G30" s="3">
        <v>6595</v>
      </c>
      <c r="H30" s="4">
        <v>45706</v>
      </c>
      <c r="I30" s="3">
        <v>1671</v>
      </c>
      <c r="J30" s="3"/>
    </row>
    <row r="31" spans="1:10" ht="27.75" customHeight="1">
      <c r="A31" s="3">
        <v>29</v>
      </c>
      <c r="B31" s="3" t="s">
        <v>71</v>
      </c>
      <c r="C31" s="3" t="s">
        <v>72</v>
      </c>
      <c r="D31" s="3">
        <f>750+9400+10000+22500</f>
        <v>42650</v>
      </c>
      <c r="E31" s="11" t="s">
        <v>73</v>
      </c>
      <c r="F31" s="4">
        <v>45131</v>
      </c>
      <c r="G31" s="3">
        <v>7179</v>
      </c>
      <c r="H31" s="4">
        <v>45709</v>
      </c>
      <c r="I31" s="3">
        <v>11754</v>
      </c>
      <c r="J31" s="3"/>
    </row>
    <row r="32" spans="1:10" ht="27.75" customHeight="1">
      <c r="A32" s="3">
        <v>30</v>
      </c>
      <c r="B32" s="3" t="s">
        <v>74</v>
      </c>
      <c r="C32" s="3" t="s">
        <v>75</v>
      </c>
      <c r="D32" s="3">
        <f>14130+12330</f>
        <v>26460</v>
      </c>
      <c r="E32" s="11" t="s">
        <v>76</v>
      </c>
      <c r="F32" s="4">
        <v>44953</v>
      </c>
      <c r="G32" s="3">
        <v>1222</v>
      </c>
      <c r="H32" s="4">
        <v>45709</v>
      </c>
      <c r="I32" s="3">
        <v>959.5</v>
      </c>
      <c r="J32" s="3"/>
    </row>
    <row r="33" spans="1:10" ht="27.75" customHeight="1">
      <c r="A33" s="3">
        <v>31</v>
      </c>
      <c r="B33" s="3" t="s">
        <v>77</v>
      </c>
      <c r="C33" s="3" t="s">
        <v>78</v>
      </c>
      <c r="D33" s="3">
        <v>9000</v>
      </c>
      <c r="E33" s="11">
        <v>20230039424</v>
      </c>
      <c r="F33" s="4">
        <v>45258</v>
      </c>
      <c r="G33" s="3">
        <v>1117</v>
      </c>
      <c r="H33" s="4">
        <v>45727</v>
      </c>
      <c r="I33" s="3">
        <v>451.6</v>
      </c>
      <c r="J33" s="3"/>
    </row>
    <row r="34" spans="1:10" ht="27.75" customHeight="1">
      <c r="A34" s="3">
        <v>32</v>
      </c>
      <c r="B34" s="3" t="s">
        <v>79</v>
      </c>
      <c r="C34" s="3" t="s">
        <v>80</v>
      </c>
      <c r="D34" s="3">
        <v>8820</v>
      </c>
      <c r="E34" s="11">
        <v>20230022431</v>
      </c>
      <c r="F34" s="4">
        <v>45094</v>
      </c>
      <c r="G34" s="3">
        <v>207</v>
      </c>
      <c r="H34" s="4">
        <v>45728</v>
      </c>
      <c r="I34" s="3">
        <v>900.4</v>
      </c>
      <c r="J34" s="3"/>
    </row>
    <row r="35" spans="1:10" ht="27.75" customHeight="1">
      <c r="A35" s="3">
        <v>33</v>
      </c>
      <c r="B35" s="3" t="s">
        <v>81</v>
      </c>
      <c r="C35" s="3" t="s">
        <v>82</v>
      </c>
      <c r="D35" s="3">
        <v>3000</v>
      </c>
      <c r="E35" s="11">
        <v>20240037327</v>
      </c>
      <c r="F35" s="4">
        <v>45632</v>
      </c>
      <c r="G35" s="3">
        <v>2668</v>
      </c>
      <c r="H35" s="4">
        <v>45733</v>
      </c>
      <c r="I35" s="3">
        <v>571</v>
      </c>
      <c r="J35" s="3"/>
    </row>
    <row r="36" spans="1:10" ht="27.75" customHeight="1">
      <c r="A36" s="3">
        <v>34</v>
      </c>
      <c r="B36" s="3" t="s">
        <v>83</v>
      </c>
      <c r="C36" s="3" t="s">
        <v>84</v>
      </c>
      <c r="D36" s="3">
        <f>8220+8220</f>
        <v>16440</v>
      </c>
      <c r="E36" s="11" t="s">
        <v>85</v>
      </c>
      <c r="F36" s="4">
        <v>44981</v>
      </c>
      <c r="G36" s="3">
        <v>0</v>
      </c>
      <c r="H36" s="4">
        <v>45741</v>
      </c>
      <c r="I36" s="3">
        <v>1798.2</v>
      </c>
      <c r="J36" s="3"/>
    </row>
    <row r="37" spans="1:10" ht="27.75" customHeight="1">
      <c r="A37" s="3">
        <v>35</v>
      </c>
      <c r="B37" s="3" t="s">
        <v>86</v>
      </c>
      <c r="C37" s="3" t="s">
        <v>87</v>
      </c>
      <c r="D37" s="3">
        <v>9200</v>
      </c>
      <c r="E37" s="11">
        <v>20240005678</v>
      </c>
      <c r="F37" s="4">
        <v>45344</v>
      </c>
      <c r="G37" s="3">
        <v>3950</v>
      </c>
      <c r="H37" s="4">
        <v>45742</v>
      </c>
      <c r="I37" s="3">
        <v>621.9</v>
      </c>
      <c r="J37" s="3"/>
    </row>
    <row r="38" spans="1:10" ht="27.75" customHeight="1">
      <c r="A38" s="3">
        <v>36</v>
      </c>
      <c r="B38" s="3" t="s">
        <v>88</v>
      </c>
      <c r="C38" s="3" t="s">
        <v>89</v>
      </c>
      <c r="D38" s="3">
        <v>9200</v>
      </c>
      <c r="E38" s="11">
        <v>20240027612</v>
      </c>
      <c r="F38" s="4">
        <v>45537</v>
      </c>
      <c r="G38" s="3">
        <v>895</v>
      </c>
      <c r="H38" s="4">
        <v>45768</v>
      </c>
      <c r="I38" s="3">
        <v>71</v>
      </c>
      <c r="J38" s="3"/>
    </row>
    <row r="39" spans="1:10" ht="27.75" customHeight="1">
      <c r="A39" s="3">
        <v>37</v>
      </c>
      <c r="B39" s="3" t="s">
        <v>90</v>
      </c>
      <c r="C39" s="3" t="s">
        <v>91</v>
      </c>
      <c r="D39" s="3">
        <v>9200</v>
      </c>
      <c r="E39" s="11">
        <v>20240009457</v>
      </c>
      <c r="F39" s="4">
        <v>45377</v>
      </c>
      <c r="G39" s="3">
        <v>402</v>
      </c>
      <c r="H39" s="4">
        <v>45776</v>
      </c>
      <c r="I39" s="3">
        <v>203.8</v>
      </c>
      <c r="J39" s="3"/>
    </row>
    <row r="40" spans="1:10" ht="27.75" customHeight="1">
      <c r="A40" s="3">
        <v>38</v>
      </c>
      <c r="B40" s="3" t="s">
        <v>92</v>
      </c>
      <c r="C40" s="3" t="s">
        <v>93</v>
      </c>
      <c r="D40" s="3">
        <f>10000+8000</f>
        <v>18000</v>
      </c>
      <c r="E40" s="11" t="s">
        <v>94</v>
      </c>
      <c r="F40" s="4">
        <v>45169</v>
      </c>
      <c r="G40" s="3">
        <v>0</v>
      </c>
      <c r="H40" s="4">
        <v>45783</v>
      </c>
      <c r="I40" s="3">
        <v>1829.9</v>
      </c>
      <c r="J40" s="3"/>
    </row>
    <row r="41" spans="1:10" ht="27.75" customHeight="1">
      <c r="A41" s="3">
        <v>39</v>
      </c>
      <c r="B41" s="3" t="s">
        <v>95</v>
      </c>
      <c r="C41" s="3" t="s">
        <v>96</v>
      </c>
      <c r="D41" s="3">
        <v>9000</v>
      </c>
      <c r="E41" s="11">
        <v>20230040291</v>
      </c>
      <c r="F41" s="4">
        <v>45267</v>
      </c>
      <c r="G41" s="3">
        <v>25</v>
      </c>
      <c r="H41" s="4">
        <v>45793</v>
      </c>
      <c r="I41" s="3">
        <v>156</v>
      </c>
      <c r="J41" s="3"/>
    </row>
    <row r="42" spans="1:10" ht="27.75" customHeight="1">
      <c r="A42" s="3">
        <v>40</v>
      </c>
      <c r="B42" s="3" t="s">
        <v>97</v>
      </c>
      <c r="C42" s="3" t="s">
        <v>98</v>
      </c>
      <c r="D42" s="3">
        <v>9200</v>
      </c>
      <c r="E42" s="11">
        <v>20240004792</v>
      </c>
      <c r="F42" s="4">
        <v>45703</v>
      </c>
      <c r="G42" s="3">
        <v>2601</v>
      </c>
      <c r="H42" s="4">
        <v>45793</v>
      </c>
      <c r="I42" s="3">
        <v>360</v>
      </c>
      <c r="J42" s="3"/>
    </row>
    <row r="43" spans="1:10" ht="27.75" customHeight="1">
      <c r="A43" s="3">
        <v>41</v>
      </c>
      <c r="B43" s="3" t="s">
        <v>99</v>
      </c>
      <c r="C43" s="3" t="s">
        <v>100</v>
      </c>
      <c r="D43" s="3">
        <v>3000</v>
      </c>
      <c r="E43" s="11">
        <v>20230042157</v>
      </c>
      <c r="F43" s="4">
        <v>45288</v>
      </c>
      <c r="G43" s="3">
        <v>801</v>
      </c>
      <c r="H43" s="4">
        <v>45794</v>
      </c>
      <c r="I43" s="3">
        <v>805</v>
      </c>
      <c r="J43" s="3"/>
    </row>
    <row r="44" spans="1:10" ht="27.75" customHeight="1">
      <c r="A44" s="3">
        <v>42</v>
      </c>
      <c r="B44" s="3" t="s">
        <v>102</v>
      </c>
      <c r="C44" s="2" t="s">
        <v>103</v>
      </c>
      <c r="D44" s="3">
        <f>67500+61050</f>
        <v>128550</v>
      </c>
      <c r="E44" s="3" t="s">
        <v>104</v>
      </c>
      <c r="F44" s="4">
        <v>45122</v>
      </c>
      <c r="G44" s="3">
        <v>3589</v>
      </c>
      <c r="H44" s="4">
        <v>45863</v>
      </c>
      <c r="I44" s="3">
        <v>33430</v>
      </c>
      <c r="J44" s="3"/>
    </row>
    <row r="45" spans="1:10" ht="27.75" customHeight="1">
      <c r="A45" s="3">
        <v>43</v>
      </c>
      <c r="B45" s="3" t="s">
        <v>105</v>
      </c>
      <c r="C45" s="3" t="s">
        <v>106</v>
      </c>
      <c r="D45" s="3">
        <v>18000</v>
      </c>
      <c r="E45" s="3">
        <v>20230037541</v>
      </c>
      <c r="F45" s="4">
        <v>45238</v>
      </c>
      <c r="G45" s="3">
        <v>14140</v>
      </c>
      <c r="H45" s="4">
        <v>45868</v>
      </c>
      <c r="I45" s="3">
        <v>1620</v>
      </c>
      <c r="J45" s="3"/>
    </row>
    <row r="46" spans="1:10" ht="27.75" customHeight="1">
      <c r="A46" s="3">
        <v>44</v>
      </c>
      <c r="B46" s="3" t="s">
        <v>107</v>
      </c>
      <c r="C46" s="3" t="s">
        <v>108</v>
      </c>
      <c r="D46" s="3">
        <v>9000</v>
      </c>
      <c r="E46" s="3">
        <v>20230042356</v>
      </c>
      <c r="F46" s="4">
        <v>45289</v>
      </c>
      <c r="G46" s="3">
        <v>3493</v>
      </c>
      <c r="H46" s="4">
        <v>45866</v>
      </c>
      <c r="I46" s="3">
        <v>1153</v>
      </c>
      <c r="J46" s="3"/>
    </row>
    <row r="47" spans="1:10" ht="27.75" customHeight="1">
      <c r="A47" s="3">
        <v>45</v>
      </c>
      <c r="B47" s="3" t="s">
        <v>109</v>
      </c>
      <c r="C47" s="3" t="s">
        <v>110</v>
      </c>
      <c r="D47" s="3">
        <v>9000</v>
      </c>
      <c r="E47" s="3">
        <v>20230035038</v>
      </c>
      <c r="F47" s="4">
        <v>45208</v>
      </c>
      <c r="G47" s="3">
        <v>210</v>
      </c>
      <c r="H47" s="4">
        <v>45839</v>
      </c>
      <c r="I47" s="3">
        <v>2778</v>
      </c>
      <c r="J47" s="3"/>
    </row>
    <row r="48" spans="1:10" ht="27.75" customHeight="1">
      <c r="A48" s="3">
        <v>46</v>
      </c>
      <c r="B48" s="3" t="s">
        <v>111</v>
      </c>
      <c r="C48" s="3" t="s">
        <v>112</v>
      </c>
      <c r="D48" s="3">
        <v>6000</v>
      </c>
      <c r="E48" s="3">
        <v>20240012793</v>
      </c>
      <c r="F48" s="4">
        <v>45412</v>
      </c>
      <c r="G48" s="3">
        <v>6509</v>
      </c>
      <c r="H48" s="4">
        <v>45869</v>
      </c>
      <c r="I48" s="3">
        <v>3410</v>
      </c>
      <c r="J48" s="3"/>
    </row>
    <row r="49" spans="1:10" ht="27.75" customHeight="1">
      <c r="A49" s="3">
        <v>47</v>
      </c>
      <c r="B49" s="3" t="s">
        <v>113</v>
      </c>
      <c r="C49" s="3" t="s">
        <v>114</v>
      </c>
      <c r="D49" s="3">
        <v>9000</v>
      </c>
      <c r="E49" s="3">
        <v>20230033291</v>
      </c>
      <c r="F49" s="4">
        <v>45185</v>
      </c>
      <c r="G49" s="3">
        <v>2085</v>
      </c>
      <c r="H49" s="4">
        <v>45874</v>
      </c>
      <c r="I49" s="3">
        <v>1198</v>
      </c>
      <c r="J49" s="3"/>
    </row>
    <row r="50" spans="1:10" ht="27.75" customHeight="1">
      <c r="A50" s="3">
        <v>48</v>
      </c>
      <c r="B50" s="3" t="s">
        <v>115</v>
      </c>
      <c r="C50" s="3" t="s">
        <v>116</v>
      </c>
      <c r="D50" s="3">
        <v>2250</v>
      </c>
      <c r="E50" s="3">
        <v>20250000610</v>
      </c>
      <c r="F50" s="4">
        <v>45672</v>
      </c>
      <c r="G50" s="3">
        <v>1415</v>
      </c>
      <c r="H50" s="4">
        <v>45874</v>
      </c>
      <c r="I50" s="3">
        <v>290</v>
      </c>
      <c r="J50" s="3"/>
    </row>
    <row r="51" spans="1:10" ht="27.75" customHeight="1">
      <c r="A51" s="3">
        <v>49</v>
      </c>
      <c r="B51" s="3" t="s">
        <v>117</v>
      </c>
      <c r="C51" s="3" t="s">
        <v>118</v>
      </c>
      <c r="D51" s="3">
        <v>9000</v>
      </c>
      <c r="E51" s="3">
        <v>20230039234</v>
      </c>
      <c r="F51" s="4">
        <v>45257</v>
      </c>
      <c r="G51" s="3">
        <v>1875</v>
      </c>
      <c r="H51" s="4">
        <v>45871</v>
      </c>
      <c r="I51" s="3">
        <v>115.7</v>
      </c>
      <c r="J51" s="3"/>
    </row>
    <row r="52" spans="1:10" ht="27.75" customHeight="1">
      <c r="A52" s="3">
        <v>50</v>
      </c>
      <c r="B52" s="3" t="s">
        <v>119</v>
      </c>
      <c r="C52" s="3" t="s">
        <v>120</v>
      </c>
      <c r="D52" s="3">
        <f>6993+1</f>
        <v>6994</v>
      </c>
      <c r="E52" s="3" t="s">
        <v>121</v>
      </c>
      <c r="F52" s="4">
        <v>44873</v>
      </c>
      <c r="G52" s="3">
        <v>2577</v>
      </c>
      <c r="H52" s="4">
        <v>45875</v>
      </c>
      <c r="I52" s="3">
        <v>1897</v>
      </c>
      <c r="J52" s="3"/>
    </row>
    <row r="53" spans="1:10" ht="27.75" customHeight="1">
      <c r="A53" s="3">
        <v>51</v>
      </c>
      <c r="B53" s="3" t="s">
        <v>122</v>
      </c>
      <c r="C53" s="3" t="s">
        <v>123</v>
      </c>
      <c r="D53" s="3">
        <v>9200</v>
      </c>
      <c r="E53" s="3">
        <v>20240023668</v>
      </c>
      <c r="F53" s="4">
        <v>45499</v>
      </c>
      <c r="G53" s="3">
        <v>2917</v>
      </c>
      <c r="H53" s="4">
        <v>45875</v>
      </c>
      <c r="I53" s="3">
        <v>1213.9000000000001</v>
      </c>
      <c r="J53" s="3"/>
    </row>
    <row r="54" spans="1:10" ht="27.75" customHeight="1">
      <c r="A54" s="3">
        <v>52</v>
      </c>
      <c r="B54" s="3" t="s">
        <v>124</v>
      </c>
      <c r="C54" s="3" t="s">
        <v>125</v>
      </c>
      <c r="D54" s="3">
        <v>18000</v>
      </c>
      <c r="E54" s="3">
        <v>20240002502</v>
      </c>
      <c r="F54" s="4">
        <v>45320</v>
      </c>
      <c r="G54" s="3">
        <v>2516</v>
      </c>
      <c r="H54" s="4">
        <v>45875</v>
      </c>
      <c r="I54" s="3">
        <v>1198</v>
      </c>
      <c r="J54" s="3"/>
    </row>
    <row r="55" spans="1:10" ht="27.75" customHeight="1">
      <c r="A55" s="3">
        <v>53</v>
      </c>
      <c r="B55" s="3" t="s">
        <v>126</v>
      </c>
      <c r="C55" s="3" t="s">
        <v>127</v>
      </c>
      <c r="D55" s="3">
        <v>50300</v>
      </c>
      <c r="E55" s="11">
        <v>1124101006971</v>
      </c>
      <c r="F55" s="4">
        <v>45791</v>
      </c>
      <c r="G55" s="3">
        <v>80897</v>
      </c>
      <c r="H55" s="4">
        <v>45876</v>
      </c>
      <c r="I55" s="3">
        <v>6529</v>
      </c>
      <c r="J55" s="3"/>
    </row>
    <row r="56" spans="1:10" ht="27.75" customHeight="1">
      <c r="A56" s="3">
        <v>54</v>
      </c>
      <c r="B56" s="3" t="s">
        <v>128</v>
      </c>
      <c r="C56" s="3" t="s">
        <v>28</v>
      </c>
      <c r="D56" s="3">
        <v>45900</v>
      </c>
      <c r="E56" s="11">
        <v>1124101001973</v>
      </c>
      <c r="F56" s="4">
        <v>45723</v>
      </c>
      <c r="G56" s="3">
        <v>7779</v>
      </c>
      <c r="H56" s="4">
        <v>45876</v>
      </c>
      <c r="I56" s="3">
        <v>3553</v>
      </c>
      <c r="J56" s="3"/>
    </row>
    <row r="57" spans="1:10" ht="27.75" customHeight="1">
      <c r="A57" s="3">
        <v>55</v>
      </c>
      <c r="B57" s="3" t="s">
        <v>129</v>
      </c>
      <c r="C57" s="3" t="s">
        <v>130</v>
      </c>
      <c r="D57" s="3">
        <v>9200</v>
      </c>
      <c r="E57" s="3">
        <v>20240025690</v>
      </c>
      <c r="F57" s="4">
        <v>45517</v>
      </c>
      <c r="G57" s="3">
        <v>1054</v>
      </c>
      <c r="H57" s="4">
        <v>45874</v>
      </c>
      <c r="I57" s="3">
        <v>120</v>
      </c>
      <c r="J57" s="3"/>
    </row>
    <row r="58" spans="1:10" ht="27.75" customHeight="1">
      <c r="A58" s="3">
        <v>56</v>
      </c>
      <c r="B58" s="3" t="s">
        <v>131</v>
      </c>
      <c r="C58" s="3" t="s">
        <v>132</v>
      </c>
      <c r="D58" s="3">
        <v>8140</v>
      </c>
      <c r="E58" s="3">
        <v>20210018559</v>
      </c>
      <c r="F58" s="4">
        <v>44481</v>
      </c>
      <c r="G58" s="3">
        <v>5387</v>
      </c>
      <c r="H58" s="4">
        <v>45888</v>
      </c>
      <c r="I58" s="3">
        <v>974</v>
      </c>
      <c r="J58" s="3"/>
    </row>
    <row r="59" spans="1:10" ht="27.75" customHeight="1">
      <c r="A59" s="3">
        <v>57</v>
      </c>
      <c r="B59" s="3" t="s">
        <v>133</v>
      </c>
      <c r="C59" s="3" t="s">
        <v>134</v>
      </c>
      <c r="D59" s="3">
        <v>36000</v>
      </c>
      <c r="E59" s="3">
        <v>20230021348</v>
      </c>
      <c r="F59" s="4">
        <v>45082</v>
      </c>
      <c r="G59" s="3">
        <v>0</v>
      </c>
      <c r="H59" s="4">
        <v>45880</v>
      </c>
      <c r="I59" s="3">
        <v>2144</v>
      </c>
      <c r="J59" s="3"/>
    </row>
    <row r="60" spans="1:10" ht="27.75" customHeight="1">
      <c r="A60" s="3">
        <v>58</v>
      </c>
      <c r="B60" s="3" t="s">
        <v>135</v>
      </c>
      <c r="C60" s="3" t="s">
        <v>136</v>
      </c>
      <c r="D60" s="3">
        <v>27600</v>
      </c>
      <c r="E60" s="11">
        <v>1124101000757</v>
      </c>
      <c r="F60" s="4">
        <v>45708</v>
      </c>
      <c r="G60" s="3">
        <v>995</v>
      </c>
      <c r="H60" s="4">
        <v>45888</v>
      </c>
      <c r="I60" s="3">
        <v>869</v>
      </c>
      <c r="J60" s="3"/>
    </row>
    <row r="61" spans="1:10" ht="27.75" customHeight="1">
      <c r="A61" s="3">
        <v>59</v>
      </c>
      <c r="B61" s="3" t="s">
        <v>137</v>
      </c>
      <c r="C61" s="3" t="s">
        <v>138</v>
      </c>
      <c r="D61" s="3">
        <v>12330</v>
      </c>
      <c r="E61" s="3">
        <v>20230011761</v>
      </c>
      <c r="F61" s="4">
        <v>44999</v>
      </c>
      <c r="G61" s="3">
        <v>1351</v>
      </c>
      <c r="H61" s="4">
        <v>45888</v>
      </c>
      <c r="I61" s="3">
        <v>1100</v>
      </c>
      <c r="J61" s="3"/>
    </row>
    <row r="62" spans="1:10" ht="27.75" customHeight="1">
      <c r="A62" s="3">
        <v>60</v>
      </c>
      <c r="B62" s="3" t="s">
        <v>139</v>
      </c>
      <c r="C62" s="3" t="s">
        <v>140</v>
      </c>
      <c r="D62" s="3">
        <f>10000+8000</f>
        <v>18000</v>
      </c>
      <c r="E62" s="3" t="s">
        <v>141</v>
      </c>
      <c r="F62" s="4">
        <v>45257</v>
      </c>
      <c r="G62" s="3">
        <v>2737</v>
      </c>
      <c r="H62" s="4">
        <v>45889</v>
      </c>
      <c r="I62" s="3">
        <v>1933</v>
      </c>
      <c r="J62" s="3"/>
    </row>
    <row r="63" spans="1:10" ht="27.75" customHeight="1">
      <c r="A63" s="3">
        <v>61</v>
      </c>
      <c r="B63" s="3" t="s">
        <v>142</v>
      </c>
      <c r="C63" s="3" t="s">
        <v>143</v>
      </c>
      <c r="D63" s="3">
        <f>12330+8220</f>
        <v>20550</v>
      </c>
      <c r="E63" s="3" t="s">
        <v>144</v>
      </c>
      <c r="F63" s="4">
        <v>44667</v>
      </c>
      <c r="G63" s="3">
        <v>0</v>
      </c>
      <c r="H63" s="4">
        <v>45875</v>
      </c>
      <c r="I63" s="3">
        <v>19635.900000000001</v>
      </c>
      <c r="J63" s="3"/>
    </row>
    <row r="64" spans="1:10" ht="27.75" customHeight="1">
      <c r="A64" s="3">
        <v>62</v>
      </c>
      <c r="B64" s="3" t="s">
        <v>145</v>
      </c>
      <c r="C64" s="3" t="s">
        <v>146</v>
      </c>
      <c r="D64" s="3">
        <v>27822</v>
      </c>
      <c r="E64" s="3">
        <v>20240017015</v>
      </c>
      <c r="F64" s="4">
        <v>45456</v>
      </c>
      <c r="G64" s="3">
        <v>16820</v>
      </c>
      <c r="H64" s="4">
        <v>45890</v>
      </c>
      <c r="I64" s="3">
        <v>7885</v>
      </c>
      <c r="J64" s="3"/>
    </row>
    <row r="65" spans="1:10" ht="27.75" customHeight="1">
      <c r="A65" s="3"/>
      <c r="B65" s="3"/>
      <c r="C65" s="5" t="s">
        <v>101</v>
      </c>
      <c r="D65" s="3">
        <f>SUM(D3:D64)</f>
        <v>1734430</v>
      </c>
      <c r="E65" s="3"/>
      <c r="F65" s="3"/>
      <c r="G65" s="3"/>
      <c r="H65" s="3"/>
      <c r="I65" s="3"/>
      <c r="J65" s="3"/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2025-09-17T11:53:17Z</dcterms:modified>
</cp:coreProperties>
</file>