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40" windowWidth="27495" windowHeight="13995"/>
  </bookViews>
  <sheets>
    <sheet name="Sheet2" sheetId="3" r:id="rId1"/>
  </sheets>
  <definedNames>
    <definedName name="_xlnm._FilterDatabase" localSheetId="0" hidden="1">Sheet2!$A$3:$T$220</definedName>
  </definedNames>
  <calcPr calcId="144525"/>
</workbook>
</file>

<file path=xl/calcChain.xml><?xml version="1.0" encoding="utf-8"?>
<calcChain xmlns="http://schemas.openxmlformats.org/spreadsheetml/2006/main">
  <c r="P6" i="3" l="1"/>
  <c r="O4" i="3" l="1"/>
  <c r="P4" i="3"/>
  <c r="O5" i="3"/>
  <c r="P5" i="3"/>
  <c r="O6" i="3"/>
  <c r="Q6" i="3" s="1"/>
  <c r="R6" i="3" s="1"/>
  <c r="T6" i="3" s="1"/>
  <c r="O7" i="3"/>
  <c r="P7" i="3"/>
  <c r="O8" i="3"/>
  <c r="P8" i="3"/>
  <c r="O9" i="3"/>
  <c r="P9" i="3"/>
  <c r="O10" i="3"/>
  <c r="P10" i="3"/>
  <c r="O11" i="3"/>
  <c r="P11" i="3"/>
  <c r="O12" i="3"/>
  <c r="P12" i="3"/>
  <c r="O13" i="3"/>
  <c r="P13" i="3"/>
  <c r="Q13" i="3" s="1"/>
  <c r="R13" i="3" s="1"/>
  <c r="T13" i="3" s="1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46" i="3"/>
  <c r="P46" i="3"/>
  <c r="O47" i="3"/>
  <c r="P47" i="3"/>
  <c r="O48" i="3"/>
  <c r="P48" i="3"/>
  <c r="O49" i="3"/>
  <c r="P49" i="3"/>
  <c r="O50" i="3"/>
  <c r="P50" i="3"/>
  <c r="O51" i="3"/>
  <c r="P51" i="3"/>
  <c r="O52" i="3"/>
  <c r="P52" i="3"/>
  <c r="O53" i="3"/>
  <c r="P53" i="3"/>
  <c r="O54" i="3"/>
  <c r="P54" i="3"/>
  <c r="O55" i="3"/>
  <c r="P55" i="3"/>
  <c r="O56" i="3"/>
  <c r="P56" i="3"/>
  <c r="O57" i="3"/>
  <c r="P57" i="3"/>
  <c r="O58" i="3"/>
  <c r="P58" i="3"/>
  <c r="O59" i="3"/>
  <c r="P59" i="3"/>
  <c r="O60" i="3"/>
  <c r="P60" i="3"/>
  <c r="O61" i="3"/>
  <c r="P61" i="3"/>
  <c r="O62" i="3"/>
  <c r="P62" i="3"/>
  <c r="O63" i="3"/>
  <c r="P63" i="3"/>
  <c r="O64" i="3"/>
  <c r="P64" i="3"/>
  <c r="O65" i="3"/>
  <c r="P65" i="3"/>
  <c r="O66" i="3"/>
  <c r="P66" i="3"/>
  <c r="O67" i="3"/>
  <c r="P67" i="3"/>
  <c r="O68" i="3"/>
  <c r="P68" i="3"/>
  <c r="O69" i="3"/>
  <c r="P69" i="3"/>
  <c r="O70" i="3"/>
  <c r="P70" i="3"/>
  <c r="O71" i="3"/>
  <c r="P71" i="3"/>
  <c r="O72" i="3"/>
  <c r="P72" i="3"/>
  <c r="O73" i="3"/>
  <c r="P73" i="3"/>
  <c r="O74" i="3"/>
  <c r="P74" i="3"/>
  <c r="O75" i="3"/>
  <c r="P75" i="3"/>
  <c r="O76" i="3"/>
  <c r="P76" i="3"/>
  <c r="O77" i="3"/>
  <c r="P77" i="3"/>
  <c r="O78" i="3"/>
  <c r="P78" i="3"/>
  <c r="O79" i="3"/>
  <c r="P79" i="3"/>
  <c r="O80" i="3"/>
  <c r="P80" i="3"/>
  <c r="O81" i="3"/>
  <c r="P81" i="3"/>
  <c r="O82" i="3"/>
  <c r="P82" i="3"/>
  <c r="O83" i="3"/>
  <c r="P83" i="3"/>
  <c r="Q83" i="3" s="1"/>
  <c r="R83" i="3" s="1"/>
  <c r="T83" i="3" s="1"/>
  <c r="O84" i="3"/>
  <c r="P84" i="3"/>
  <c r="O85" i="3"/>
  <c r="P85" i="3"/>
  <c r="O86" i="3"/>
  <c r="P86" i="3"/>
  <c r="O87" i="3"/>
  <c r="P87" i="3"/>
  <c r="O88" i="3"/>
  <c r="P88" i="3"/>
  <c r="O89" i="3"/>
  <c r="P89" i="3"/>
  <c r="O90" i="3"/>
  <c r="P90" i="3"/>
  <c r="O91" i="3"/>
  <c r="P91" i="3"/>
  <c r="O92" i="3"/>
  <c r="P92" i="3"/>
  <c r="O93" i="3"/>
  <c r="P93" i="3"/>
  <c r="O94" i="3"/>
  <c r="P94" i="3"/>
  <c r="O95" i="3"/>
  <c r="P95" i="3"/>
  <c r="O96" i="3"/>
  <c r="P96" i="3"/>
  <c r="O97" i="3"/>
  <c r="P97" i="3"/>
  <c r="O98" i="3"/>
  <c r="P98" i="3"/>
  <c r="O99" i="3"/>
  <c r="P99" i="3"/>
  <c r="O100" i="3"/>
  <c r="P100" i="3"/>
  <c r="O101" i="3"/>
  <c r="P101" i="3"/>
  <c r="O102" i="3"/>
  <c r="P102" i="3"/>
  <c r="O103" i="3"/>
  <c r="P103" i="3"/>
  <c r="O104" i="3"/>
  <c r="P104" i="3"/>
  <c r="O105" i="3"/>
  <c r="P105" i="3"/>
  <c r="O106" i="3"/>
  <c r="P106" i="3"/>
  <c r="O107" i="3"/>
  <c r="P107" i="3"/>
  <c r="O108" i="3"/>
  <c r="P108" i="3"/>
  <c r="O109" i="3"/>
  <c r="P109" i="3"/>
  <c r="O110" i="3"/>
  <c r="P110" i="3"/>
  <c r="O111" i="3"/>
  <c r="P111" i="3"/>
  <c r="O112" i="3"/>
  <c r="P112" i="3"/>
  <c r="O113" i="3"/>
  <c r="P113" i="3"/>
  <c r="O114" i="3"/>
  <c r="P114" i="3"/>
  <c r="O115" i="3"/>
  <c r="P115" i="3"/>
  <c r="O116" i="3"/>
  <c r="P116" i="3"/>
  <c r="O117" i="3"/>
  <c r="P117" i="3"/>
  <c r="O118" i="3"/>
  <c r="P118" i="3"/>
  <c r="O119" i="3"/>
  <c r="P119" i="3"/>
  <c r="O120" i="3"/>
  <c r="P120" i="3"/>
  <c r="O121" i="3"/>
  <c r="P121" i="3"/>
  <c r="O122" i="3"/>
  <c r="P122" i="3"/>
  <c r="O123" i="3"/>
  <c r="P123" i="3"/>
  <c r="O124" i="3"/>
  <c r="P124" i="3"/>
  <c r="O125" i="3"/>
  <c r="P125" i="3"/>
  <c r="O126" i="3"/>
  <c r="P126" i="3"/>
  <c r="O127" i="3"/>
  <c r="P127" i="3"/>
  <c r="O128" i="3"/>
  <c r="P128" i="3"/>
  <c r="O129" i="3"/>
  <c r="P129" i="3"/>
  <c r="O130" i="3"/>
  <c r="P130" i="3"/>
  <c r="O131" i="3"/>
  <c r="P131" i="3"/>
  <c r="O132" i="3"/>
  <c r="P132" i="3"/>
  <c r="O133" i="3"/>
  <c r="P133" i="3"/>
  <c r="O134" i="3"/>
  <c r="P134" i="3"/>
  <c r="O135" i="3"/>
  <c r="P135" i="3"/>
  <c r="O136" i="3"/>
  <c r="P136" i="3"/>
  <c r="O137" i="3"/>
  <c r="P137" i="3"/>
  <c r="O138" i="3"/>
  <c r="P138" i="3"/>
  <c r="O139" i="3"/>
  <c r="P139" i="3"/>
  <c r="O140" i="3"/>
  <c r="P140" i="3"/>
  <c r="O141" i="3"/>
  <c r="P141" i="3"/>
  <c r="O142" i="3"/>
  <c r="P142" i="3"/>
  <c r="O143" i="3"/>
  <c r="P143" i="3"/>
  <c r="O144" i="3"/>
  <c r="P144" i="3"/>
  <c r="O145" i="3"/>
  <c r="P145" i="3"/>
  <c r="O146" i="3"/>
  <c r="P146" i="3"/>
  <c r="O147" i="3"/>
  <c r="P147" i="3"/>
  <c r="O148" i="3"/>
  <c r="P148" i="3"/>
  <c r="O149" i="3"/>
  <c r="P149" i="3"/>
  <c r="O150" i="3"/>
  <c r="P150" i="3"/>
  <c r="O151" i="3"/>
  <c r="P151" i="3"/>
  <c r="O152" i="3"/>
  <c r="P152" i="3"/>
  <c r="O153" i="3"/>
  <c r="P153" i="3"/>
  <c r="O154" i="3"/>
  <c r="P154" i="3"/>
  <c r="O155" i="3"/>
  <c r="P155" i="3"/>
  <c r="O156" i="3"/>
  <c r="P156" i="3"/>
  <c r="O157" i="3"/>
  <c r="P157" i="3"/>
  <c r="O158" i="3"/>
  <c r="P158" i="3"/>
  <c r="O159" i="3"/>
  <c r="P159" i="3"/>
  <c r="O160" i="3"/>
  <c r="P160" i="3"/>
  <c r="O161" i="3"/>
  <c r="P161" i="3"/>
  <c r="O162" i="3"/>
  <c r="P162" i="3"/>
  <c r="O163" i="3"/>
  <c r="P163" i="3"/>
  <c r="O164" i="3"/>
  <c r="P164" i="3"/>
  <c r="O165" i="3"/>
  <c r="P165" i="3"/>
  <c r="O166" i="3"/>
  <c r="P166" i="3"/>
  <c r="O167" i="3"/>
  <c r="P167" i="3"/>
  <c r="O168" i="3"/>
  <c r="P168" i="3"/>
  <c r="O169" i="3"/>
  <c r="P169" i="3"/>
  <c r="O170" i="3"/>
  <c r="P170" i="3"/>
  <c r="O171" i="3"/>
  <c r="P171" i="3"/>
  <c r="O172" i="3"/>
  <c r="P172" i="3"/>
  <c r="O173" i="3"/>
  <c r="P173" i="3"/>
  <c r="O174" i="3"/>
  <c r="P174" i="3"/>
  <c r="O175" i="3"/>
  <c r="P175" i="3"/>
  <c r="O176" i="3"/>
  <c r="P176" i="3"/>
  <c r="O177" i="3"/>
  <c r="P177" i="3"/>
  <c r="O178" i="3"/>
  <c r="P178" i="3"/>
  <c r="O179" i="3"/>
  <c r="P179" i="3"/>
  <c r="O180" i="3"/>
  <c r="P180" i="3"/>
  <c r="Q180" i="3" s="1"/>
  <c r="R180" i="3" s="1"/>
  <c r="T180" i="3" s="1"/>
  <c r="O181" i="3"/>
  <c r="P181" i="3"/>
  <c r="O182" i="3"/>
  <c r="P182" i="3"/>
  <c r="O183" i="3"/>
  <c r="P183" i="3"/>
  <c r="O184" i="3"/>
  <c r="P184" i="3"/>
  <c r="O185" i="3"/>
  <c r="P185" i="3"/>
  <c r="O186" i="3"/>
  <c r="P186" i="3"/>
  <c r="Q186" i="3" s="1"/>
  <c r="R186" i="3" s="1"/>
  <c r="T186" i="3" s="1"/>
  <c r="O187" i="3"/>
  <c r="P187" i="3"/>
  <c r="O188" i="3"/>
  <c r="P188" i="3"/>
  <c r="O189" i="3"/>
  <c r="P189" i="3"/>
  <c r="O190" i="3"/>
  <c r="P190" i="3"/>
  <c r="O191" i="3"/>
  <c r="P191" i="3"/>
  <c r="O192" i="3"/>
  <c r="P192" i="3"/>
  <c r="O193" i="3"/>
  <c r="P193" i="3"/>
  <c r="O194" i="3"/>
  <c r="P194" i="3"/>
  <c r="O195" i="3"/>
  <c r="P195" i="3"/>
  <c r="O196" i="3"/>
  <c r="P196" i="3"/>
  <c r="O197" i="3"/>
  <c r="P197" i="3"/>
  <c r="O198" i="3"/>
  <c r="P198" i="3"/>
  <c r="O199" i="3"/>
  <c r="P199" i="3"/>
  <c r="Q199" i="3" s="1"/>
  <c r="R199" i="3" s="1"/>
  <c r="T199" i="3" s="1"/>
  <c r="O200" i="3"/>
  <c r="P200" i="3"/>
  <c r="O201" i="3"/>
  <c r="P201" i="3"/>
  <c r="O202" i="3"/>
  <c r="P202" i="3"/>
  <c r="O203" i="3"/>
  <c r="P203" i="3"/>
  <c r="O204" i="3"/>
  <c r="P204" i="3"/>
  <c r="Q204" i="3" s="1"/>
  <c r="R204" i="3" s="1"/>
  <c r="T204" i="3" s="1"/>
  <c r="O205" i="3"/>
  <c r="P205" i="3"/>
  <c r="Q205" i="3" s="1"/>
  <c r="R205" i="3" s="1"/>
  <c r="T205" i="3" s="1"/>
  <c r="O206" i="3"/>
  <c r="P206" i="3"/>
  <c r="O207" i="3"/>
  <c r="P207" i="3"/>
  <c r="O208" i="3"/>
  <c r="P208" i="3"/>
  <c r="O209" i="3"/>
  <c r="P209" i="3"/>
  <c r="O210" i="3"/>
  <c r="P210" i="3"/>
  <c r="O211" i="3"/>
  <c r="P211" i="3"/>
  <c r="O212" i="3"/>
  <c r="P212" i="3"/>
  <c r="O213" i="3"/>
  <c r="P213" i="3"/>
  <c r="O214" i="3"/>
  <c r="P214" i="3"/>
  <c r="O215" i="3"/>
  <c r="P215" i="3"/>
  <c r="O216" i="3"/>
  <c r="P216" i="3"/>
  <c r="O217" i="3"/>
  <c r="P217" i="3"/>
  <c r="O218" i="3"/>
  <c r="P218" i="3"/>
  <c r="O219" i="3"/>
  <c r="P219" i="3"/>
  <c r="O220" i="3"/>
  <c r="P220" i="3"/>
  <c r="Q183" i="3" l="1"/>
  <c r="R183" i="3" s="1"/>
  <c r="T183" i="3" s="1"/>
  <c r="Q219" i="3"/>
  <c r="R219" i="3" s="1"/>
  <c r="T219" i="3" s="1"/>
  <c r="Q15" i="3"/>
  <c r="R15" i="3" s="1"/>
  <c r="T15" i="3" s="1"/>
  <c r="Q201" i="3"/>
  <c r="R201" i="3" s="1"/>
  <c r="T201" i="3" s="1"/>
  <c r="Q91" i="3"/>
  <c r="R91" i="3" s="1"/>
  <c r="T91" i="3" s="1"/>
  <c r="Q127" i="3"/>
  <c r="R127" i="3" s="1"/>
  <c r="T127" i="3" s="1"/>
  <c r="Q147" i="3"/>
  <c r="R147" i="3" s="1"/>
  <c r="T147" i="3" s="1"/>
  <c r="Q132" i="3"/>
  <c r="R132" i="3" s="1"/>
  <c r="T132" i="3" s="1"/>
  <c r="Q165" i="3"/>
  <c r="R165" i="3" s="1"/>
  <c r="T165" i="3" s="1"/>
  <c r="Q209" i="3"/>
  <c r="R209" i="3" s="1"/>
  <c r="T209" i="3" s="1"/>
  <c r="Q202" i="3"/>
  <c r="R202" i="3" s="1"/>
  <c r="T202" i="3" s="1"/>
  <c r="Q160" i="3"/>
  <c r="R160" i="3" s="1"/>
  <c r="T160" i="3" s="1"/>
  <c r="Q110" i="3"/>
  <c r="R110" i="3" s="1"/>
  <c r="T110" i="3" s="1"/>
  <c r="Q212" i="3"/>
  <c r="R212" i="3" s="1"/>
  <c r="T212" i="3" s="1"/>
  <c r="Q195" i="3"/>
  <c r="R195" i="3" s="1"/>
  <c r="T195" i="3" s="1"/>
  <c r="Q178" i="3"/>
  <c r="R178" i="3" s="1"/>
  <c r="T178" i="3" s="1"/>
  <c r="Q139" i="3"/>
  <c r="R139" i="3" s="1"/>
  <c r="T139" i="3" s="1"/>
  <c r="Q128" i="3"/>
  <c r="R128" i="3" s="1"/>
  <c r="T128" i="3" s="1"/>
  <c r="Q108" i="3"/>
  <c r="R108" i="3" s="1"/>
  <c r="T108" i="3" s="1"/>
  <c r="Q145" i="3"/>
  <c r="R145" i="3" s="1"/>
  <c r="T145" i="3" s="1"/>
  <c r="Q143" i="3"/>
  <c r="R143" i="3" s="1"/>
  <c r="T143" i="3" s="1"/>
  <c r="Q16" i="3"/>
  <c r="R16" i="3" s="1"/>
  <c r="T16" i="3" s="1"/>
  <c r="Q57" i="3"/>
  <c r="R57" i="3" s="1"/>
  <c r="T57" i="3" s="1"/>
  <c r="Q148" i="3"/>
  <c r="R148" i="3" s="1"/>
  <c r="T148" i="3" s="1"/>
  <c r="Q129" i="3"/>
  <c r="R129" i="3" s="1"/>
  <c r="T129" i="3" s="1"/>
  <c r="Q118" i="3"/>
  <c r="R118" i="3" s="1"/>
  <c r="T118" i="3" s="1"/>
  <c r="Q155" i="3"/>
  <c r="R155" i="3" s="1"/>
  <c r="T155" i="3" s="1"/>
  <c r="Q77" i="3"/>
  <c r="R77" i="3" s="1"/>
  <c r="T77" i="3" s="1"/>
  <c r="Q20" i="3"/>
  <c r="R20" i="3" s="1"/>
  <c r="T20" i="3" s="1"/>
  <c r="Q76" i="3"/>
  <c r="R76" i="3" s="1"/>
  <c r="T76" i="3" s="1"/>
  <c r="Q34" i="3"/>
  <c r="R34" i="3" s="1"/>
  <c r="T34" i="3" s="1"/>
  <c r="Q55" i="3"/>
  <c r="R55" i="3" s="1"/>
  <c r="T55" i="3" s="1"/>
  <c r="Q131" i="3"/>
  <c r="R131" i="3" s="1"/>
  <c r="T131" i="3" s="1"/>
  <c r="Q78" i="3"/>
  <c r="R78" i="3" s="1"/>
  <c r="T78" i="3" s="1"/>
  <c r="Q74" i="3"/>
  <c r="R74" i="3" s="1"/>
  <c r="T74" i="3" s="1"/>
  <c r="Q111" i="3"/>
  <c r="R111" i="3" s="1"/>
  <c r="T111" i="3" s="1"/>
  <c r="Q54" i="3"/>
  <c r="R54" i="3" s="1"/>
  <c r="T54" i="3" s="1"/>
  <c r="Q18" i="3"/>
  <c r="R18" i="3" s="1"/>
  <c r="T18" i="3" s="1"/>
  <c r="Q113" i="3"/>
  <c r="R113" i="3" s="1"/>
  <c r="T113" i="3" s="1"/>
  <c r="Q30" i="3"/>
  <c r="R30" i="3" s="1"/>
  <c r="T30" i="3" s="1"/>
  <c r="Q213" i="3"/>
  <c r="R213" i="3" s="1"/>
  <c r="T213" i="3" s="1"/>
  <c r="Q217" i="3"/>
  <c r="R217" i="3" s="1"/>
  <c r="T217" i="3" s="1"/>
  <c r="Q211" i="3"/>
  <c r="R211" i="3" s="1"/>
  <c r="T211" i="3" s="1"/>
  <c r="Q220" i="3"/>
  <c r="R220" i="3" s="1"/>
  <c r="T220" i="3" s="1"/>
  <c r="Q214" i="3"/>
  <c r="R214" i="3" s="1"/>
  <c r="T214" i="3" s="1"/>
  <c r="Q21" i="3"/>
  <c r="R21" i="3" s="1"/>
  <c r="T21" i="3" s="1"/>
  <c r="Q42" i="3"/>
  <c r="R42" i="3" s="1"/>
  <c r="T42" i="3" s="1"/>
  <c r="Q47" i="3"/>
  <c r="R47" i="3" s="1"/>
  <c r="T47" i="3" s="1"/>
  <c r="Q87" i="3"/>
  <c r="R87" i="3" s="1"/>
  <c r="T87" i="3" s="1"/>
  <c r="Q81" i="3"/>
  <c r="R81" i="3" s="1"/>
  <c r="T81" i="3" s="1"/>
  <c r="Q44" i="3"/>
  <c r="R44" i="3" s="1"/>
  <c r="T44" i="3" s="1"/>
  <c r="Q27" i="3"/>
  <c r="R27" i="3" s="1"/>
  <c r="T27" i="3" s="1"/>
  <c r="Q215" i="3"/>
  <c r="R215" i="3" s="1"/>
  <c r="T215" i="3" s="1"/>
  <c r="Q167" i="3"/>
  <c r="R167" i="3" s="1"/>
  <c r="T167" i="3" s="1"/>
  <c r="Q171" i="3"/>
  <c r="R171" i="3" s="1"/>
  <c r="T171" i="3" s="1"/>
  <c r="Q190" i="3"/>
  <c r="R190" i="3" s="1"/>
  <c r="T190" i="3" s="1"/>
  <c r="Q150" i="3"/>
  <c r="R150" i="3" s="1"/>
  <c r="T150" i="3" s="1"/>
  <c r="Q149" i="3"/>
  <c r="R149" i="3" s="1"/>
  <c r="T149" i="3" s="1"/>
  <c r="Q153" i="3"/>
  <c r="R153" i="3" s="1"/>
  <c r="T153" i="3" s="1"/>
  <c r="Q174" i="3"/>
  <c r="R174" i="3" s="1"/>
  <c r="T174" i="3" s="1"/>
  <c r="Q179" i="3"/>
  <c r="R179" i="3" s="1"/>
  <c r="T179" i="3" s="1"/>
  <c r="Q176" i="3"/>
  <c r="R176" i="3" s="1"/>
  <c r="T176" i="3" s="1"/>
  <c r="Q168" i="3"/>
  <c r="R168" i="3" s="1"/>
  <c r="T168" i="3" s="1"/>
  <c r="Q61" i="3"/>
  <c r="R61" i="3" s="1"/>
  <c r="T61" i="3" s="1"/>
  <c r="Q119" i="3"/>
  <c r="R119" i="3" s="1"/>
  <c r="T119" i="3" s="1"/>
  <c r="Q103" i="3"/>
  <c r="R103" i="3" s="1"/>
  <c r="T103" i="3" s="1"/>
  <c r="Q59" i="3"/>
  <c r="R59" i="3" s="1"/>
  <c r="T59" i="3" s="1"/>
  <c r="Q26" i="3"/>
  <c r="R26" i="3" s="1"/>
  <c r="T26" i="3" s="1"/>
  <c r="R4" i="3"/>
  <c r="T4" i="3" s="1"/>
  <c r="Q28" i="3"/>
  <c r="R28" i="3" s="1"/>
  <c r="T28" i="3" s="1"/>
  <c r="Q38" i="3"/>
  <c r="R38" i="3" s="1"/>
  <c r="T38" i="3" s="1"/>
  <c r="Q22" i="3"/>
  <c r="R22" i="3" s="1"/>
  <c r="T22" i="3" s="1"/>
  <c r="Q19" i="3"/>
  <c r="R19" i="3" s="1"/>
  <c r="T19" i="3" s="1"/>
  <c r="Q208" i="3"/>
  <c r="Q133" i="3"/>
  <c r="R133" i="3" s="1"/>
  <c r="T133" i="3" s="1"/>
  <c r="Q210" i="3"/>
  <c r="Q181" i="3"/>
  <c r="R181" i="3" s="1"/>
  <c r="T181" i="3" s="1"/>
  <c r="Q154" i="3"/>
  <c r="R154" i="3" s="1"/>
  <c r="T154" i="3" s="1"/>
  <c r="Q194" i="3"/>
  <c r="R194" i="3" s="1"/>
  <c r="T194" i="3" s="1"/>
  <c r="Q141" i="3"/>
  <c r="R141" i="3" s="1"/>
  <c r="T141" i="3" s="1"/>
  <c r="Q173" i="3"/>
  <c r="R173" i="3" s="1"/>
  <c r="T173" i="3" s="1"/>
  <c r="Q158" i="3"/>
  <c r="R158" i="3" s="1"/>
  <c r="T158" i="3" s="1"/>
  <c r="Q146" i="3"/>
  <c r="R146" i="3" s="1"/>
  <c r="T146" i="3" s="1"/>
  <c r="Q86" i="3"/>
  <c r="R86" i="3" s="1"/>
  <c r="T86" i="3" s="1"/>
  <c r="Q71" i="3"/>
  <c r="R71" i="3" s="1"/>
  <c r="T71" i="3" s="1"/>
  <c r="Q48" i="3"/>
  <c r="R48" i="3" s="1"/>
  <c r="T48" i="3" s="1"/>
  <c r="Q35" i="3"/>
  <c r="R35" i="3" s="1"/>
  <c r="T35" i="3" s="1"/>
  <c r="Q130" i="3"/>
  <c r="R130" i="3" s="1"/>
  <c r="T130" i="3" s="1"/>
  <c r="Q125" i="3"/>
  <c r="R125" i="3" s="1"/>
  <c r="T125" i="3" s="1"/>
  <c r="Q98" i="3"/>
  <c r="R98" i="3" s="1"/>
  <c r="T98" i="3" s="1"/>
  <c r="Q94" i="3"/>
  <c r="R94" i="3" s="1"/>
  <c r="T94" i="3" s="1"/>
  <c r="Q43" i="3"/>
  <c r="R43" i="3" s="1"/>
  <c r="T43" i="3" s="1"/>
  <c r="Q124" i="3"/>
  <c r="R124" i="3" s="1"/>
  <c r="T124" i="3" s="1"/>
  <c r="Q73" i="3"/>
  <c r="R73" i="3" s="1"/>
  <c r="T73" i="3" s="1"/>
  <c r="Q105" i="3"/>
  <c r="R105" i="3" s="1"/>
  <c r="T105" i="3" s="1"/>
  <c r="Q101" i="3"/>
  <c r="R101" i="3" s="1"/>
  <c r="T101" i="3" s="1"/>
  <c r="Q80" i="3"/>
  <c r="R80" i="3" s="1"/>
  <c r="T80" i="3" s="1"/>
  <c r="Q14" i="3"/>
  <c r="R14" i="3" s="1"/>
  <c r="T14" i="3" s="1"/>
  <c r="Q39" i="3"/>
  <c r="R39" i="3" s="1"/>
  <c r="T39" i="3" s="1"/>
  <c r="Q196" i="3"/>
  <c r="Q197" i="3"/>
  <c r="Q189" i="3"/>
  <c r="Q191" i="3"/>
  <c r="Q207" i="3"/>
  <c r="Q198" i="3"/>
  <c r="Q166" i="3"/>
  <c r="Q172" i="3"/>
  <c r="Q157" i="3"/>
  <c r="Q170" i="3"/>
  <c r="Q156" i="3"/>
  <c r="Q152" i="3"/>
  <c r="Q151" i="3"/>
  <c r="Q162" i="3"/>
  <c r="Q144" i="3"/>
  <c r="Q120" i="3"/>
  <c r="Q140" i="3"/>
  <c r="Q121" i="3"/>
  <c r="Q136" i="3"/>
  <c r="Q112" i="3"/>
  <c r="Q102" i="3"/>
  <c r="Q106" i="3"/>
  <c r="Q104" i="3"/>
  <c r="Q117" i="3"/>
  <c r="Q116" i="3"/>
  <c r="Q114" i="3"/>
  <c r="R114" i="3" s="1"/>
  <c r="T114" i="3" s="1"/>
  <c r="Q100" i="3"/>
  <c r="R100" i="3" s="1"/>
  <c r="T100" i="3" s="1"/>
  <c r="Q96" i="3"/>
  <c r="Q92" i="3"/>
  <c r="Q97" i="3"/>
  <c r="Q84" i="3"/>
  <c r="Q79" i="3"/>
  <c r="Q82" i="3"/>
  <c r="Q68" i="3"/>
  <c r="R68" i="3" s="1"/>
  <c r="T68" i="3" s="1"/>
  <c r="Q72" i="3"/>
  <c r="Q69" i="3"/>
  <c r="R69" i="3" s="1"/>
  <c r="T69" i="3" s="1"/>
  <c r="Q60" i="3"/>
  <c r="Q52" i="3"/>
  <c r="Q51" i="3"/>
  <c r="Q56" i="3"/>
  <c r="Q40" i="3"/>
  <c r="Q32" i="3"/>
  <c r="Q23" i="3"/>
  <c r="Q17" i="3"/>
  <c r="Q25" i="3"/>
  <c r="Q9" i="3"/>
  <c r="Q12" i="3"/>
  <c r="Q5" i="3"/>
  <c r="Q216" i="3"/>
  <c r="R216" i="3" s="1"/>
  <c r="T216" i="3" s="1"/>
  <c r="Q218" i="3"/>
  <c r="R218" i="3" s="1"/>
  <c r="T218" i="3" s="1"/>
  <c r="Q206" i="3"/>
  <c r="Q203" i="3"/>
  <c r="Q200" i="3"/>
  <c r="Q187" i="3"/>
  <c r="Q177" i="3"/>
  <c r="Q185" i="3"/>
  <c r="Q188" i="3"/>
  <c r="Q175" i="3"/>
  <c r="Q193" i="3"/>
  <c r="Q192" i="3"/>
  <c r="Q184" i="3"/>
  <c r="Q159" i="3"/>
  <c r="Q164" i="3"/>
  <c r="Q163" i="3"/>
  <c r="Q169" i="3"/>
  <c r="Q161" i="3"/>
  <c r="Q135" i="3"/>
  <c r="Q122" i="3"/>
  <c r="Q142" i="3"/>
  <c r="Q137" i="3"/>
  <c r="Q134" i="3"/>
  <c r="Q126" i="3"/>
  <c r="Q123" i="3"/>
  <c r="Q115" i="3"/>
  <c r="Q109" i="3"/>
  <c r="Q107" i="3"/>
  <c r="Q99" i="3"/>
  <c r="Q95" i="3"/>
  <c r="Q90" i="3"/>
  <c r="Q85" i="3"/>
  <c r="R85" i="3" s="1"/>
  <c r="T85" i="3" s="1"/>
  <c r="Q66" i="3"/>
  <c r="Q75" i="3"/>
  <c r="Q65" i="3"/>
  <c r="R65" i="3" s="1"/>
  <c r="T65" i="3" s="1"/>
  <c r="Q67" i="3"/>
  <c r="Q63" i="3"/>
  <c r="Q70" i="3"/>
  <c r="Q50" i="3"/>
  <c r="Q49" i="3"/>
  <c r="Q62" i="3"/>
  <c r="Q46" i="3"/>
  <c r="Q58" i="3"/>
  <c r="Q53" i="3"/>
  <c r="Q41" i="3"/>
  <c r="Q36" i="3"/>
  <c r="Q37" i="3"/>
  <c r="R37" i="3" s="1"/>
  <c r="T37" i="3" s="1"/>
  <c r="Q33" i="3"/>
  <c r="R33" i="3" s="1"/>
  <c r="T33" i="3" s="1"/>
  <c r="Q29" i="3"/>
  <c r="Q11" i="3"/>
  <c r="Q24" i="3"/>
  <c r="Q10" i="3"/>
  <c r="Q8" i="3"/>
  <c r="Q7" i="3"/>
  <c r="Q182" i="3"/>
  <c r="Q138" i="3"/>
  <c r="Q93" i="3"/>
  <c r="Q89" i="3"/>
  <c r="Q88" i="3"/>
  <c r="Q64" i="3"/>
  <c r="Q45" i="3"/>
  <c r="Q31" i="3"/>
  <c r="R31" i="3" l="1"/>
  <c r="T31" i="3" s="1"/>
  <c r="R45" i="3"/>
  <c r="T45" i="3" s="1"/>
  <c r="R88" i="3"/>
  <c r="T88" i="3" s="1"/>
  <c r="R66" i="3"/>
  <c r="T66" i="3" s="1"/>
  <c r="R90" i="3"/>
  <c r="T90" i="3" s="1"/>
  <c r="R24" i="3"/>
  <c r="T24" i="3" s="1"/>
  <c r="R62" i="3"/>
  <c r="T62" i="3" s="1"/>
  <c r="R93" i="3"/>
  <c r="T93" i="3" s="1"/>
  <c r="R10" i="3"/>
  <c r="T10" i="3" s="1"/>
  <c r="R58" i="3"/>
  <c r="T58" i="3" s="1"/>
  <c r="R70" i="3"/>
  <c r="T70" i="3" s="1"/>
  <c r="R95" i="3"/>
  <c r="T95" i="3" s="1"/>
  <c r="R8" i="3"/>
  <c r="T8" i="3" s="1"/>
  <c r="R36" i="3"/>
  <c r="T36" i="3" s="1"/>
  <c r="R41" i="3"/>
  <c r="T41" i="3" s="1"/>
  <c r="R49" i="3"/>
  <c r="T49" i="3" s="1"/>
  <c r="R75" i="3"/>
  <c r="T75" i="3" s="1"/>
  <c r="R138" i="3"/>
  <c r="T138" i="3" s="1"/>
  <c r="R123" i="3"/>
  <c r="T123" i="3" s="1"/>
  <c r="R7" i="3"/>
  <c r="T7" i="3" s="1"/>
  <c r="R29" i="3"/>
  <c r="T29" i="3" s="1"/>
  <c r="R53" i="3"/>
  <c r="T53" i="3" s="1"/>
  <c r="R67" i="3"/>
  <c r="T67" i="3" s="1"/>
  <c r="R99" i="3"/>
  <c r="T99" i="3" s="1"/>
  <c r="R107" i="3"/>
  <c r="T107" i="3" s="1"/>
  <c r="R89" i="3"/>
  <c r="T89" i="3" s="1"/>
  <c r="R182" i="3"/>
  <c r="T182" i="3" s="1"/>
  <c r="R46" i="3"/>
  <c r="T46" i="3" s="1"/>
  <c r="R63" i="3"/>
  <c r="T63" i="3" s="1"/>
  <c r="R115" i="3"/>
  <c r="T115" i="3" s="1"/>
  <c r="R64" i="3"/>
  <c r="T64" i="3" s="1"/>
  <c r="R11" i="3"/>
  <c r="T11" i="3" s="1"/>
  <c r="R109" i="3"/>
  <c r="T109" i="3" s="1"/>
  <c r="R126" i="3"/>
  <c r="T126" i="3" s="1"/>
  <c r="R50" i="3"/>
  <c r="T50" i="3" s="1"/>
  <c r="R137" i="3"/>
  <c r="T137" i="3" s="1"/>
  <c r="R184" i="3"/>
  <c r="T184" i="3" s="1"/>
  <c r="R92" i="3"/>
  <c r="T92" i="3" s="1"/>
  <c r="R96" i="3"/>
  <c r="T96" i="3" s="1"/>
  <c r="R102" i="3"/>
  <c r="T102" i="3" s="1"/>
  <c r="R135" i="3"/>
  <c r="T135" i="3" s="1"/>
  <c r="R177" i="3"/>
  <c r="T177" i="3" s="1"/>
  <c r="R5" i="3"/>
  <c r="T5" i="3" s="1"/>
  <c r="R32" i="3"/>
  <c r="T32" i="3" s="1"/>
  <c r="R56" i="3"/>
  <c r="T56" i="3" s="1"/>
  <c r="R104" i="3"/>
  <c r="T104" i="3" s="1"/>
  <c r="R151" i="3"/>
  <c r="T151" i="3" s="1"/>
  <c r="R198" i="3"/>
  <c r="T198" i="3" s="1"/>
  <c r="R207" i="3"/>
  <c r="T207" i="3" s="1"/>
  <c r="R208" i="3"/>
  <c r="T208" i="3" s="1"/>
  <c r="R169" i="3"/>
  <c r="T169" i="3" s="1"/>
  <c r="R159" i="3"/>
  <c r="T159" i="3" s="1"/>
  <c r="R200" i="3"/>
  <c r="T200" i="3" s="1"/>
  <c r="R206" i="3"/>
  <c r="T206" i="3" s="1"/>
  <c r="R25" i="3"/>
  <c r="T25" i="3" s="1"/>
  <c r="R192" i="3"/>
  <c r="T192" i="3" s="1"/>
  <c r="R17" i="3"/>
  <c r="T17" i="3" s="1"/>
  <c r="R84" i="3"/>
  <c r="T84" i="3" s="1"/>
  <c r="R116" i="3"/>
  <c r="T116" i="3" s="1"/>
  <c r="R144" i="3"/>
  <c r="T144" i="3" s="1"/>
  <c r="R197" i="3"/>
  <c r="T197" i="3" s="1"/>
  <c r="R122" i="3"/>
  <c r="T122" i="3" s="1"/>
  <c r="R136" i="3"/>
  <c r="T136" i="3" s="1"/>
  <c r="R162" i="3"/>
  <c r="T162" i="3" s="1"/>
  <c r="R152" i="3"/>
  <c r="T152" i="3" s="1"/>
  <c r="R210" i="3"/>
  <c r="T210" i="3" s="1"/>
  <c r="R161" i="3"/>
  <c r="T161" i="3" s="1"/>
  <c r="R193" i="3"/>
  <c r="T193" i="3" s="1"/>
  <c r="R187" i="3"/>
  <c r="T187" i="3" s="1"/>
  <c r="R157" i="3"/>
  <c r="T157" i="3" s="1"/>
  <c r="R188" i="3"/>
  <c r="T188" i="3" s="1"/>
  <c r="R12" i="3"/>
  <c r="T12" i="3" s="1"/>
  <c r="R82" i="3"/>
  <c r="T82" i="3" s="1"/>
  <c r="R117" i="3"/>
  <c r="T117" i="3" s="1"/>
  <c r="R112" i="3"/>
  <c r="T112" i="3" s="1"/>
  <c r="R121" i="3"/>
  <c r="T121" i="3" s="1"/>
  <c r="R170" i="3"/>
  <c r="T170" i="3" s="1"/>
  <c r="R172" i="3"/>
  <c r="T172" i="3" s="1"/>
  <c r="R166" i="3"/>
  <c r="T166" i="3" s="1"/>
  <c r="R191" i="3"/>
  <c r="T191" i="3" s="1"/>
  <c r="R196" i="3"/>
  <c r="T196" i="3" s="1"/>
  <c r="R23" i="3"/>
  <c r="T23" i="3" s="1"/>
  <c r="R40" i="3"/>
  <c r="T40" i="3" s="1"/>
  <c r="R79" i="3"/>
  <c r="T79" i="3" s="1"/>
  <c r="R106" i="3"/>
  <c r="T106" i="3" s="1"/>
  <c r="R189" i="3"/>
  <c r="T189" i="3" s="1"/>
  <c r="R163" i="3"/>
  <c r="T163" i="3" s="1"/>
  <c r="R175" i="3"/>
  <c r="T175" i="3" s="1"/>
  <c r="R185" i="3"/>
  <c r="T185" i="3" s="1"/>
  <c r="R164" i="3"/>
  <c r="T164" i="3" s="1"/>
  <c r="R51" i="3"/>
  <c r="T51" i="3" s="1"/>
  <c r="R72" i="3"/>
  <c r="T72" i="3" s="1"/>
  <c r="R120" i="3"/>
  <c r="T120" i="3" s="1"/>
  <c r="R156" i="3"/>
  <c r="T156" i="3" s="1"/>
  <c r="R134" i="3"/>
  <c r="T134" i="3" s="1"/>
  <c r="R142" i="3"/>
  <c r="T142" i="3" s="1"/>
  <c r="R203" i="3"/>
  <c r="T203" i="3" s="1"/>
  <c r="R9" i="3"/>
  <c r="T9" i="3" s="1"/>
  <c r="R52" i="3"/>
  <c r="T52" i="3" s="1"/>
  <c r="R60" i="3"/>
  <c r="T60" i="3" s="1"/>
  <c r="R97" i="3"/>
  <c r="T97" i="3" s="1"/>
  <c r="R140" i="3"/>
  <c r="T140" i="3" s="1"/>
</calcChain>
</file>

<file path=xl/sharedStrings.xml><?xml version="1.0" encoding="utf-8"?>
<sst xmlns="http://schemas.openxmlformats.org/spreadsheetml/2006/main" count="1323" uniqueCount="1070">
  <si>
    <t>SL NO</t>
  </si>
  <si>
    <t>ACCOUNT ID</t>
  </si>
  <si>
    <t>RR NO</t>
  </si>
  <si>
    <t>CONSUMER NAME</t>
  </si>
  <si>
    <t>CONSUMER ADDRESS</t>
  </si>
  <si>
    <t>DATE OF SERVICE</t>
  </si>
  <si>
    <t>TARIFF</t>
  </si>
  <si>
    <t>FC</t>
  </si>
  <si>
    <t>EC</t>
  </si>
  <si>
    <t>TOT DEMAND</t>
  </si>
  <si>
    <t>ASD CORRESPONDING TO 2 MONTHS</t>
  </si>
  <si>
    <t>DEPOSIT HELD AT CREDIT PRESENTLY</t>
  </si>
  <si>
    <t>ASD AMOUNT TO BE PAID</t>
  </si>
  <si>
    <t>07-02-2006</t>
  </si>
  <si>
    <t>15-01-2001</t>
  </si>
  <si>
    <t>22-06-1996</t>
  </si>
  <si>
    <t>15-06-2001</t>
  </si>
  <si>
    <t>05-06-1997</t>
  </si>
  <si>
    <t>28-07-2009</t>
  </si>
  <si>
    <t>20-02-2007</t>
  </si>
  <si>
    <t>05-02-2010</t>
  </si>
  <si>
    <t>05-04-2007</t>
  </si>
  <si>
    <t>03-07-2007</t>
  </si>
  <si>
    <t>BANGALORE REGENCY DEVELOPERS</t>
  </si>
  <si>
    <t>29-08-2011</t>
  </si>
  <si>
    <t>23-01-2008</t>
  </si>
  <si>
    <t>17-02-2004</t>
  </si>
  <si>
    <t>14-03-2012</t>
  </si>
  <si>
    <t>17-01-2008</t>
  </si>
  <si>
    <t>16-08-2012</t>
  </si>
  <si>
    <t>18-01-2013</t>
  </si>
  <si>
    <t>19-10-2012</t>
  </si>
  <si>
    <t>30-08-2008</t>
  </si>
  <si>
    <t>27-02-2013</t>
  </si>
  <si>
    <t>06-01-1997</t>
  </si>
  <si>
    <t>17-03-2014</t>
  </si>
  <si>
    <t>3385687</t>
  </si>
  <si>
    <t>DHTP179</t>
  </si>
  <si>
    <t>Ms LAGUNA CLOTHING PVT LTD</t>
  </si>
  <si>
    <t>SW49  50, APPAREL PARK 561203</t>
  </si>
  <si>
    <t>05-03-2014</t>
  </si>
  <si>
    <t>HT2A</t>
  </si>
  <si>
    <t>3385688</t>
  </si>
  <si>
    <t>DHTP180</t>
  </si>
  <si>
    <t>M S PLANT LIPIDS PVT T LTD</t>
  </si>
  <si>
    <t>MENASI CROSS561203</t>
  </si>
  <si>
    <t>BASHETTIHALLI561203</t>
  </si>
  <si>
    <t>3691489</t>
  </si>
  <si>
    <t>DHTP72</t>
  </si>
  <si>
    <t>M/S ACCURATE BEARING COMPONENT</t>
  </si>
  <si>
    <t>Components1 A  KIADB IND AREA561023</t>
  </si>
  <si>
    <t>21-10-2004</t>
  </si>
  <si>
    <t>30-12-2011</t>
  </si>
  <si>
    <t>VARADANAHALLI561023</t>
  </si>
  <si>
    <t>BASAVARAJ S BOMMAI</t>
  </si>
  <si>
    <t>3691601</t>
  </si>
  <si>
    <t>DHTP35</t>
  </si>
  <si>
    <t>M S TETRAGON CHEMIC P LTD.</t>
  </si>
  <si>
    <t>INDUSTRY CHEMICALS561023</t>
  </si>
  <si>
    <t>02-04-1996</t>
  </si>
  <si>
    <t>09-05-2007</t>
  </si>
  <si>
    <t>07-07-2008</t>
  </si>
  <si>
    <t>3691683</t>
  </si>
  <si>
    <t>DHTP175</t>
  </si>
  <si>
    <t>GANDHI INSTITUTE OF TECHNOLOGY AND MANAGEMENT</t>
  </si>
  <si>
    <t>NAGADENAHALLI561203</t>
  </si>
  <si>
    <t>HT2C(II)</t>
  </si>
  <si>
    <t>16-06-2006</t>
  </si>
  <si>
    <t>3691844</t>
  </si>
  <si>
    <t>DHTP169</t>
  </si>
  <si>
    <t>M S SIGMA PUNCH FORMS PVT LTD</t>
  </si>
  <si>
    <t>SY NO 42,65,66,67,68  69INDUSTRIAL AREA DBPUR561023</t>
  </si>
  <si>
    <t>02-06-2008</t>
  </si>
  <si>
    <t>3691909</t>
  </si>
  <si>
    <t>DHTP39</t>
  </si>
  <si>
    <t>M S KANVA PLASTICS LTD.</t>
  </si>
  <si>
    <t>INDUSTRY PLASTICS561023</t>
  </si>
  <si>
    <t>3692258</t>
  </si>
  <si>
    <t>DHTP37</t>
  </si>
  <si>
    <t>M S OTTO BILZ INDIA P LTD.</t>
  </si>
  <si>
    <t>INDUSTRY ENGINEERING561023</t>
  </si>
  <si>
    <t>RAGHUNATHAPURA561203</t>
  </si>
  <si>
    <t>28-12-2010</t>
  </si>
  <si>
    <t>3692443</t>
  </si>
  <si>
    <t>DHTP153</t>
  </si>
  <si>
    <t>M S JEANS KNIT PVT LTD</t>
  </si>
  <si>
    <t>PLOT SW9/10, APPAREL PARKINDUSTRIAL AREA561023</t>
  </si>
  <si>
    <t>28-04-2011</t>
  </si>
  <si>
    <t>11-10-2005</t>
  </si>
  <si>
    <t>3692535</t>
  </si>
  <si>
    <t>DHTP118</t>
  </si>
  <si>
    <t>M/S IRFAN RAZACK FAMILY TRUST</t>
  </si>
  <si>
    <t>FARM HOUSETUBAGERE MUSS561023</t>
  </si>
  <si>
    <t>18-08-2008</t>
  </si>
  <si>
    <t>HT4</t>
  </si>
  <si>
    <t>23-10-2009</t>
  </si>
  <si>
    <t>3692616</t>
  </si>
  <si>
    <t>DHTP106</t>
  </si>
  <si>
    <t>M S  INDO MIM LIMITED</t>
  </si>
  <si>
    <t>INDUSTRY MACHINESKIADB561023</t>
  </si>
  <si>
    <t>3692653</t>
  </si>
  <si>
    <t>DHTP103</t>
  </si>
  <si>
    <t>MALA K N</t>
  </si>
  <si>
    <t>APPAREL PARKINDUSTRIAL AREAAREHALLIGUDDADAHALLIDODDABALLAPURA561023</t>
  </si>
  <si>
    <t>03-11-2010</t>
  </si>
  <si>
    <t>3692756</t>
  </si>
  <si>
    <t>DHTP152</t>
  </si>
  <si>
    <t>M UDAYASURIYAN</t>
  </si>
  <si>
    <t>PLOT NO 7-J2, KIADBINDUSTRIAL AREA BASHETTYHALLI561023</t>
  </si>
  <si>
    <t>01-04-2011</t>
  </si>
  <si>
    <t>3692768</t>
  </si>
  <si>
    <t>DHTP147</t>
  </si>
  <si>
    <t>M S ADITYA AUTO PRODUCTS</t>
  </si>
  <si>
    <t xml:space="preserve"> ENGINEERING I LTDPLOT NO 12 E,F KIADB561023</t>
  </si>
  <si>
    <t>01-03-2002</t>
  </si>
  <si>
    <t>16-09-1994</t>
  </si>
  <si>
    <t>3692894</t>
  </si>
  <si>
    <t>DHTP17</t>
  </si>
  <si>
    <t>THE DIRECTOR ALL INDIA RADIO</t>
  </si>
  <si>
    <t>AIR561023</t>
  </si>
  <si>
    <t>07-06-1988</t>
  </si>
  <si>
    <t>HT2B(I)</t>
  </si>
  <si>
    <t>23-08-2008</t>
  </si>
  <si>
    <t>3693064</t>
  </si>
  <si>
    <t>DHTP29</t>
  </si>
  <si>
    <t>SRI ASHOK G OSTAVAL</t>
  </si>
  <si>
    <t>INDUSTRY FABRICATION561023</t>
  </si>
  <si>
    <t>01-07-2001</t>
  </si>
  <si>
    <t>3693084</t>
  </si>
  <si>
    <t>DHTP139</t>
  </si>
  <si>
    <t>M S DITPL</t>
  </si>
  <si>
    <t>INTEGRATED TEXTILE PARK LTDAPPAERAL PARK 2ND PHASE561023</t>
  </si>
  <si>
    <t>29-01-2010</t>
  </si>
  <si>
    <t>30-03-2012</t>
  </si>
  <si>
    <t>3693486</t>
  </si>
  <si>
    <t>DHTP112</t>
  </si>
  <si>
    <t>M S RENUKA INDUSTRIES</t>
  </si>
  <si>
    <t>INDUSTRY ELECTRICAL STAMPINGKIADB561023</t>
  </si>
  <si>
    <t>01-10-2004</t>
  </si>
  <si>
    <t>3693689</t>
  </si>
  <si>
    <t>DHTP8</t>
  </si>
  <si>
    <t>M S TULSYAN NEC LTD</t>
  </si>
  <si>
    <t>INDUSTRY TEXTILES561023</t>
  </si>
  <si>
    <t>12-07-2001</t>
  </si>
  <si>
    <t>3693703</t>
  </si>
  <si>
    <t>DHTP71</t>
  </si>
  <si>
    <t>M S. J.K. PAINTS PVT</t>
  </si>
  <si>
    <t xml:space="preserve"> DEVANAHALLI ROAD,DODDABALLAPURA561023</t>
  </si>
  <si>
    <t>3693867</t>
  </si>
  <si>
    <t>DHTP36</t>
  </si>
  <si>
    <t>M S AB CARTER INDIA</t>
  </si>
  <si>
    <t>21-12-1996</t>
  </si>
  <si>
    <t>3693892</t>
  </si>
  <si>
    <t>DHTP164</t>
  </si>
  <si>
    <t>M S UNITED DRY GOODS PVT LTD</t>
  </si>
  <si>
    <t>PLOT NO S41, APPAREL PARKINDUSTRIAL AREA DBPURA561023</t>
  </si>
  <si>
    <t>03-04-2012</t>
  </si>
  <si>
    <t>3694213</t>
  </si>
  <si>
    <t>DHTP128</t>
  </si>
  <si>
    <t>MS  WADPACK PVT LTD</t>
  </si>
  <si>
    <t>INDUSTRIAL AREA562163BASHETTIHALLIDODDABALLAPURA561023</t>
  </si>
  <si>
    <t>06-04-2009</t>
  </si>
  <si>
    <t>3694297</t>
  </si>
  <si>
    <t>DHTP140</t>
  </si>
  <si>
    <t>M S VET CARE AGRO TECH LTD</t>
  </si>
  <si>
    <t>3694501</t>
  </si>
  <si>
    <t>DHTP74</t>
  </si>
  <si>
    <t>M S ADVANCE CABLE</t>
  </si>
  <si>
    <t>No. 14, KIADB Indl. Bashettihalli, DBPur561203561023</t>
  </si>
  <si>
    <t>18-05-2005</t>
  </si>
  <si>
    <t>3694630</t>
  </si>
  <si>
    <t>DHTP90</t>
  </si>
  <si>
    <t>INDUSTRY PACKING561023</t>
  </si>
  <si>
    <t>08-07-2006</t>
  </si>
  <si>
    <t>3694740</t>
  </si>
  <si>
    <t>DHTP50</t>
  </si>
  <si>
    <t>SILVER SPARK APPAREL LTD</t>
  </si>
  <si>
    <t>INDUSTRY GARMENTS561023</t>
  </si>
  <si>
    <t>13-10-2011</t>
  </si>
  <si>
    <t>3694921</t>
  </si>
  <si>
    <t>DHTP89</t>
  </si>
  <si>
    <t>M S ACWA AUTOMATICS LLP</t>
  </si>
  <si>
    <t>B-11 KIADB IndustriaKasaba Hobli BashettDoddaballapura- 5612561023</t>
  </si>
  <si>
    <t>3694946</t>
  </si>
  <si>
    <t>DHTP155</t>
  </si>
  <si>
    <t>M S BOMBAY RAYON FASHION LTD</t>
  </si>
  <si>
    <t>SW16,S17,S35  S36, APPAREL PARKUNIT7, KIADB, DODDABALLAPURA561023</t>
  </si>
  <si>
    <t>3695088</t>
  </si>
  <si>
    <t>DHTP134</t>
  </si>
  <si>
    <t>APPAREL PARK 2ND PHASEKIADB DBPUR561023</t>
  </si>
  <si>
    <t>21-09-2009</t>
  </si>
  <si>
    <t>3695101</t>
  </si>
  <si>
    <t>DHTP19</t>
  </si>
  <si>
    <t>B P L INDIA LIMITED.</t>
  </si>
  <si>
    <t>INDUSTRY ELECTRONICS561023</t>
  </si>
  <si>
    <t>02-11-1987</t>
  </si>
  <si>
    <t>3695226</t>
  </si>
  <si>
    <t>DHTP88</t>
  </si>
  <si>
    <t>ACSEN HYVEG PVT LTD</t>
  </si>
  <si>
    <t>INDUSTRY ELECTRICAL561023</t>
  </si>
  <si>
    <t>11-05-2006</t>
  </si>
  <si>
    <t>07-06-1996</t>
  </si>
  <si>
    <t>3695351</t>
  </si>
  <si>
    <t>DHTP14</t>
  </si>
  <si>
    <t>M S HIMAT SINGKA SEIDE LTD.</t>
  </si>
  <si>
    <t>20-01-2009</t>
  </si>
  <si>
    <t>3695575</t>
  </si>
  <si>
    <t>DHTP30</t>
  </si>
  <si>
    <t>M S PRAXAIR INDIA LTD.</t>
  </si>
  <si>
    <t>3695590</t>
  </si>
  <si>
    <t>DHTP79</t>
  </si>
  <si>
    <t>M/S AJAX ENGINEERING PVT LTD</t>
  </si>
  <si>
    <t>18-11-2005</t>
  </si>
  <si>
    <t>3695748</t>
  </si>
  <si>
    <t>DHTP135</t>
  </si>
  <si>
    <t>JYOTHY LABS LIMITED</t>
  </si>
  <si>
    <t>NO S-1 APPAREL PARK561203KIADB INDUSTRIAL AREDODDABALLAPURA561023</t>
  </si>
  <si>
    <t>3695787</t>
  </si>
  <si>
    <t>DHTP85</t>
  </si>
  <si>
    <t>M S IDE PRO ENGINEERING ASIA PVT LTD.</t>
  </si>
  <si>
    <t>INDUSTRY561023</t>
  </si>
  <si>
    <t>22-03-2006</t>
  </si>
  <si>
    <t>3695869</t>
  </si>
  <si>
    <t>DHTP120</t>
  </si>
  <si>
    <t>M S ORIGAMI CELLULO PVT LTD</t>
  </si>
  <si>
    <t>S-8  S-9, KIADB APPARAL PARK PHASE-1 D.B.PURAKIADB561023</t>
  </si>
  <si>
    <t>17-05-2007</t>
  </si>
  <si>
    <t>3696328</t>
  </si>
  <si>
    <t>DHTP113</t>
  </si>
  <si>
    <t>INDIC EMS ELECTRONICS PVT LTD</t>
  </si>
  <si>
    <t>INDUSTRYKIADB561023</t>
  </si>
  <si>
    <t>06-06-2008</t>
  </si>
  <si>
    <t>3696503</t>
  </si>
  <si>
    <t>DHTP115</t>
  </si>
  <si>
    <t>THREADS INDIA  LTD.</t>
  </si>
  <si>
    <t>Apparel Park,Phase-1Doddaballapura-56120B.lore Rural Dist Ka561023</t>
  </si>
  <si>
    <t>02-07-2008</t>
  </si>
  <si>
    <t>3696711</t>
  </si>
  <si>
    <t>DHTP148</t>
  </si>
  <si>
    <t>PLOT NO 3, KIADBBASHETTYHALLI561023</t>
  </si>
  <si>
    <t>23-12-2010</t>
  </si>
  <si>
    <t>30-09-1993</t>
  </si>
  <si>
    <t>3696726</t>
  </si>
  <si>
    <t>DHTP108</t>
  </si>
  <si>
    <t>M S SUDHAMAYI QUALITY FOOD P</t>
  </si>
  <si>
    <t>20-02-2008</t>
  </si>
  <si>
    <t>3696873</t>
  </si>
  <si>
    <t>DHTP149</t>
  </si>
  <si>
    <t>M S OMNI MATRIX PVT LTD</t>
  </si>
  <si>
    <t>48K1  48K2BASHETTYHALLI, DBPUR561023</t>
  </si>
  <si>
    <t>3696888</t>
  </si>
  <si>
    <t>DHTP119</t>
  </si>
  <si>
    <t>M/S GAIAGEN TECHNOLO</t>
  </si>
  <si>
    <t>NO.9B KIADB IND PARKKIADB561023</t>
  </si>
  <si>
    <t>3697019</t>
  </si>
  <si>
    <t>DHTP28</t>
  </si>
  <si>
    <t>M S GOKULDAS IMAGES P LTD.</t>
  </si>
  <si>
    <t>3697297</t>
  </si>
  <si>
    <t>DHTP124</t>
  </si>
  <si>
    <t>M S MACH AERO PVT LTD</t>
  </si>
  <si>
    <t>PLOT NO 27-B KIADB561023</t>
  </si>
  <si>
    <t>06-01-2009</t>
  </si>
  <si>
    <t>3697428</t>
  </si>
  <si>
    <t>DHTP43</t>
  </si>
  <si>
    <t>RITTAL PRIVATE LIMITED</t>
  </si>
  <si>
    <t>NO 23 AND 24 KIADB INDUSTRIAL AREA, VEERAPURA</t>
  </si>
  <si>
    <t>26-03-1998</t>
  </si>
  <si>
    <t>3697434</t>
  </si>
  <si>
    <t>DHTP158</t>
  </si>
  <si>
    <t>Signode India LTD No</t>
  </si>
  <si>
    <t>PHASE-II KIADB IndusArea kasaba HobaliDoddaballapura 56120561023</t>
  </si>
  <si>
    <t>14-12-2011</t>
  </si>
  <si>
    <t>3697447</t>
  </si>
  <si>
    <t>DHTP107</t>
  </si>
  <si>
    <t>GROVER ZAMPA VINEYA</t>
  </si>
  <si>
    <t>INDUSTRY WINED CROSS561023</t>
  </si>
  <si>
    <t>OBADENAHALLI561203</t>
  </si>
  <si>
    <t>3697771</t>
  </si>
  <si>
    <t>DHTP53</t>
  </si>
  <si>
    <t>PRINCIPAL.</t>
  </si>
  <si>
    <t>EDUCATIONAL INSTITUTION561023</t>
  </si>
  <si>
    <t>25-10-2000</t>
  </si>
  <si>
    <t>HT2C(I)</t>
  </si>
  <si>
    <t>3697835</t>
  </si>
  <si>
    <t>DHTP160</t>
  </si>
  <si>
    <t>M/S MANIPAL HOSPITALS PVT LTD</t>
  </si>
  <si>
    <t>SY NO 22/18, 55/2, BASHETTYHALLIDBPUR561023</t>
  </si>
  <si>
    <t>3697850</t>
  </si>
  <si>
    <t>DHTP94</t>
  </si>
  <si>
    <t>M S RISHI CONSFAB PR</t>
  </si>
  <si>
    <t>M/S RISHI CONSFAB PR561023</t>
  </si>
  <si>
    <t>3698002</t>
  </si>
  <si>
    <t>DHTP162</t>
  </si>
  <si>
    <t>MS  SUPREMEFIBER GLASS</t>
  </si>
  <si>
    <t>1 PART A/B KIADBDBPUR561023</t>
  </si>
  <si>
    <t>3698018</t>
  </si>
  <si>
    <t>DHTP97</t>
  </si>
  <si>
    <t>M S ELTEL INDUSTRIES</t>
  </si>
  <si>
    <t>3698149</t>
  </si>
  <si>
    <t>DHTP57</t>
  </si>
  <si>
    <t>JAY FASTENER.</t>
  </si>
  <si>
    <t>INDUSTRY PASTENERS561023</t>
  </si>
  <si>
    <t>30-12-2000</t>
  </si>
  <si>
    <t>3698390</t>
  </si>
  <si>
    <t>DHTP157</t>
  </si>
  <si>
    <t>GOVARDHAN OVERSEAS P LTD</t>
  </si>
  <si>
    <t>PLOT NO SW7  SW8,APPAREL PARK PHASE-II561023</t>
  </si>
  <si>
    <t>BASHETTYHALLI561203</t>
  </si>
  <si>
    <t>3698527</t>
  </si>
  <si>
    <t>DHTP130</t>
  </si>
  <si>
    <t>AYESHAEMBROIDERIES PVT LTD</t>
  </si>
  <si>
    <t>S-42 APPAREL PARKINDUSTRIAL AREA561023</t>
  </si>
  <si>
    <t>24-07-2009</t>
  </si>
  <si>
    <t>3698576</t>
  </si>
  <si>
    <t>DHTP69</t>
  </si>
  <si>
    <t>JODHANI PAPERS PRIVATE LIMITED</t>
  </si>
  <si>
    <t>NO.3233KIADB INDL AREANEAR FACTORY CIRCLEDODDABALLAPURA561023</t>
  </si>
  <si>
    <t>3698590</t>
  </si>
  <si>
    <t>DHTP75</t>
  </si>
  <si>
    <t>M/S GOKALDAS EXPORTS LTD</t>
  </si>
  <si>
    <t>05-07-2005</t>
  </si>
  <si>
    <t>3698736</t>
  </si>
  <si>
    <t>DHTP68</t>
  </si>
  <si>
    <t>M R ANNAPURNA</t>
  </si>
  <si>
    <t>SHED NO-B95/96/97/98KSSIDC I/ABASHETTIHALLIDODDABALLAPURA561023</t>
  </si>
  <si>
    <t>13-09-2003</t>
  </si>
  <si>
    <t>3699125</t>
  </si>
  <si>
    <t>DHTP20</t>
  </si>
  <si>
    <t>M S TRACTORS  FARM EQUIPMENTS</t>
  </si>
  <si>
    <t>12-01-2001</t>
  </si>
  <si>
    <t>3699140</t>
  </si>
  <si>
    <t>DHTP116</t>
  </si>
  <si>
    <t>R. MANOHAR.</t>
  </si>
  <si>
    <t>INDUSTRY HYDRAULIC561023</t>
  </si>
  <si>
    <t>3699254</t>
  </si>
  <si>
    <t>DHTP61</t>
  </si>
  <si>
    <t>M S ADITYA HOROLOGICALS</t>
  </si>
  <si>
    <t>A561023</t>
  </si>
  <si>
    <t>06-07-2001</t>
  </si>
  <si>
    <t>3699414</t>
  </si>
  <si>
    <t>DHTP64</t>
  </si>
  <si>
    <t>M S INDENA INDIA P LTD.</t>
  </si>
  <si>
    <t>NO 43/3 RAGHUNAPURA SHIVAPURA POST561023</t>
  </si>
  <si>
    <t>11-12-2001</t>
  </si>
  <si>
    <t>3699594</t>
  </si>
  <si>
    <t>DHTP150</t>
  </si>
  <si>
    <t>M S VASCULAR CONCEPTS LTD</t>
  </si>
  <si>
    <t>PLOT NO 7-C, KAIDBBASHETTYHALLI, DBPUR561023</t>
  </si>
  <si>
    <t>01-01-2011</t>
  </si>
  <si>
    <t>3699632</t>
  </si>
  <si>
    <t>DHTP59</t>
  </si>
  <si>
    <t>M S ULTRATECH CEMENT LTD</t>
  </si>
  <si>
    <t>VEERAPURA VILLINDUSTRY CEMENT561023</t>
  </si>
  <si>
    <t>21-05-2002</t>
  </si>
  <si>
    <t>3699959</t>
  </si>
  <si>
    <t>DHTP159</t>
  </si>
  <si>
    <t>M S SUPER THREADS INDIA</t>
  </si>
  <si>
    <t>S5 APPAREL PARKDODDABALLAPURA561023</t>
  </si>
  <si>
    <t>26-12-2011</t>
  </si>
  <si>
    <t>3700093</t>
  </si>
  <si>
    <t>DHTP49</t>
  </si>
  <si>
    <t>P C MALLAPPA.</t>
  </si>
  <si>
    <t>RESIDENTIAL APARTMENTS561023</t>
  </si>
  <si>
    <t>12-01-2000</t>
  </si>
  <si>
    <t>3700113</t>
  </si>
  <si>
    <t>DHTP109</t>
  </si>
  <si>
    <t>M S ANUGRAHA CHEMICALS</t>
  </si>
  <si>
    <t>INDUSTRY CHEMICALSKIADB561023</t>
  </si>
  <si>
    <t>27-02-2008</t>
  </si>
  <si>
    <t>3700223</t>
  </si>
  <si>
    <t>DHTP144</t>
  </si>
  <si>
    <t>M S TRIGNO ENGINEERING</t>
  </si>
  <si>
    <t>SANDHYA FARMRAGHUNATHAPURA561023</t>
  </si>
  <si>
    <t>24-05-2010</t>
  </si>
  <si>
    <t>3700499</t>
  </si>
  <si>
    <t>DHTP58</t>
  </si>
  <si>
    <t>M S PROVIMI ANIMAL N</t>
  </si>
  <si>
    <t>INDUSTRY CHEMICALSPLOT NO 48B&amp;CKIADBINDUSTRAIL AREADODDABALLAPURA561023</t>
  </si>
  <si>
    <t>3700724</t>
  </si>
  <si>
    <t>DHTP121</t>
  </si>
  <si>
    <t>M/S CHEMPACK INDUSTRIES PVT LT</t>
  </si>
  <si>
    <t>SurveryNo 96,114,115Bashettyhalli villagKasaba Hobli,DBP Tal561023</t>
  </si>
  <si>
    <t>07-11-2008</t>
  </si>
  <si>
    <t>06-01-2006</t>
  </si>
  <si>
    <t>3700855</t>
  </si>
  <si>
    <t>DHTP70</t>
  </si>
  <si>
    <t>M S HEXAGON BIO PHARMA PVT LTD</t>
  </si>
  <si>
    <t>PLOT NO-11-D KIADB INDUSTRIAL AREBASHETTIHALLIDODDABALLAPUR-561203BANGALORE561023</t>
  </si>
  <si>
    <t>03-03-2004</t>
  </si>
  <si>
    <t>3700904</t>
  </si>
  <si>
    <t>DHTP100</t>
  </si>
  <si>
    <t>M S MODEL INFRA  CORPORTION  PVT LTD</t>
  </si>
  <si>
    <t xml:space="preserve"> 561203561203561023</t>
  </si>
  <si>
    <t>3700932</t>
  </si>
  <si>
    <t>DHTP131</t>
  </si>
  <si>
    <t>M S JAY GARMENT ACCESSORIES</t>
  </si>
  <si>
    <t>C-75/2 KSSIDCINDUSTRIAL AREA561023</t>
  </si>
  <si>
    <t>3701038</t>
  </si>
  <si>
    <t>DHTP3</t>
  </si>
  <si>
    <t>M S BUILDMET FIBERS LTD.</t>
  </si>
  <si>
    <t>INDUSTRY FIBRE561023</t>
  </si>
  <si>
    <t>05-10-1985</t>
  </si>
  <si>
    <t>06-03-2000</t>
  </si>
  <si>
    <t>3701434</t>
  </si>
  <si>
    <t>DHTP76</t>
  </si>
  <si>
    <t>M S EVER BLUE APPAREL PVT LTD.</t>
  </si>
  <si>
    <t>3701525</t>
  </si>
  <si>
    <t>DHTP145</t>
  </si>
  <si>
    <t>M S CARCLO TECHNICAL</t>
  </si>
  <si>
    <t>PLOT NO 27-A ,KIADBINDUSTRIAL AREA561023</t>
  </si>
  <si>
    <t>15-07-2010</t>
  </si>
  <si>
    <t>3701623</t>
  </si>
  <si>
    <t>DHTP104</t>
  </si>
  <si>
    <t>M S SUN CASTINGS</t>
  </si>
  <si>
    <t>AYELLUPURADODDABALLAPURA -5612561023</t>
  </si>
  <si>
    <t>13-07-2007</t>
  </si>
  <si>
    <t>3701857</t>
  </si>
  <si>
    <t>DHTP32</t>
  </si>
  <si>
    <t>M S ESSILOR MANUFACTURING</t>
  </si>
  <si>
    <t>INDUSTRY GLASS561023</t>
  </si>
  <si>
    <t>06-06-1995</t>
  </si>
  <si>
    <t>3701939</t>
  </si>
  <si>
    <t>DHTP33</t>
  </si>
  <si>
    <t>M S BRINDAVAN</t>
  </si>
  <si>
    <t>PRIVATE LIMITED  #48 INDUSTRIALAREA DODDABALLAPUR-561203  BANGALORE561023</t>
  </si>
  <si>
    <t>3702002</t>
  </si>
  <si>
    <t>DHTP136</t>
  </si>
  <si>
    <t>M S PAVAN POLY JUTE</t>
  </si>
  <si>
    <t>PLOT 1ST FLOOR SW-16AKIADB INDUSTRIAL AREA561023</t>
  </si>
  <si>
    <t>3702103</t>
  </si>
  <si>
    <t>DHTP86</t>
  </si>
  <si>
    <t>VETCARE ORGANICS P LTD</t>
  </si>
  <si>
    <t>3702293</t>
  </si>
  <si>
    <t>DHTP81</t>
  </si>
  <si>
    <t>M/S.SUPRAJIT AUTOMOTIVE PVT LT</t>
  </si>
  <si>
    <t>INDUSTRY AUTOMOTIVE561023</t>
  </si>
  <si>
    <t>3702608</t>
  </si>
  <si>
    <t>DHTP137</t>
  </si>
  <si>
    <t>KABADI SHANKARSA TEXTILES</t>
  </si>
  <si>
    <t>23,24,25  26 6768AREHALLI GUDDADAHALLI561023</t>
  </si>
  <si>
    <t>11-12-2009</t>
  </si>
  <si>
    <t>3702636</t>
  </si>
  <si>
    <t>DHTP99</t>
  </si>
  <si>
    <t>M s Mehler Engineere</t>
  </si>
  <si>
    <t>3702649</t>
  </si>
  <si>
    <t>DHTP55</t>
  </si>
  <si>
    <t>PLANT LIPIDS PRIVATE LIMITED</t>
  </si>
  <si>
    <t>KODIGEHALLI POSTDODDABALLAPURA561023</t>
  </si>
  <si>
    <t>06-09-2002</t>
  </si>
  <si>
    <t>3702841</t>
  </si>
  <si>
    <t>DHTP66</t>
  </si>
  <si>
    <t>20-09-2002</t>
  </si>
  <si>
    <t>3703030</t>
  </si>
  <si>
    <t>DHTP83</t>
  </si>
  <si>
    <t>INDIA PACKAGING PRODUCTS PVT L</t>
  </si>
  <si>
    <t>3703418</t>
  </si>
  <si>
    <t>DHTP117</t>
  </si>
  <si>
    <t>M S SEVEN HILLS SPECIALCASTING</t>
  </si>
  <si>
    <t>INDUSTRY CASTING561023</t>
  </si>
  <si>
    <t>3703568</t>
  </si>
  <si>
    <t>DHTP151</t>
  </si>
  <si>
    <t>M S CAUVERY AQUA PVT LTD</t>
  </si>
  <si>
    <t>PLOT NO 48C, KIADBINDUSTRIAL AREA561203</t>
  </si>
  <si>
    <t>11-03-2011</t>
  </si>
  <si>
    <t>3703584</t>
  </si>
  <si>
    <t>DHTP41</t>
  </si>
  <si>
    <t>M S RESONANCE LABORATORIES Pvt. Ltd..</t>
  </si>
  <si>
    <t>Plot Nos.8C  9AKIADB Industrial Area,561023</t>
  </si>
  <si>
    <t>3703618</t>
  </si>
  <si>
    <t>DHTP11</t>
  </si>
  <si>
    <t>M S SUPRAJIT ENG  LTD.</t>
  </si>
  <si>
    <t>01-05-1987</t>
  </si>
  <si>
    <t>3703964</t>
  </si>
  <si>
    <t>DHTP126</t>
  </si>
  <si>
    <t>M S SONAROME PVT LTD</t>
  </si>
  <si>
    <t>PLOT NO 34,35,36 KIADBIND AREA DODDABALLAPURA561023</t>
  </si>
  <si>
    <t>3704079</t>
  </si>
  <si>
    <t>DHTP1</t>
  </si>
  <si>
    <t>M S KAMALAM HANDDLOOMS PVT LTD</t>
  </si>
  <si>
    <t>BANGALUR ROAD DODDABALLAPURPAN NO-AABCK6325Q561023</t>
  </si>
  <si>
    <t>3704161</t>
  </si>
  <si>
    <t>DHTP127</t>
  </si>
  <si>
    <t>M S AJAX STONE CRAFT PVT LTD</t>
  </si>
  <si>
    <t>22/B , VEERAPURAIND AREA DBPUR561203</t>
  </si>
  <si>
    <t>02-03-2009</t>
  </si>
  <si>
    <t>3704210</t>
  </si>
  <si>
    <t>DHTP114</t>
  </si>
  <si>
    <t>M S PODS BIOTECH PVT LTD</t>
  </si>
  <si>
    <t>FLORICULTUREDBPUR561023</t>
  </si>
  <si>
    <t>19-06-2008</t>
  </si>
  <si>
    <t>HT3A(I)</t>
  </si>
  <si>
    <t>3704449</t>
  </si>
  <si>
    <t>DHTP171</t>
  </si>
  <si>
    <t>M S FUTURE TEX</t>
  </si>
  <si>
    <t>PLOT NO S-3, APPAERAL PARK561203</t>
  </si>
  <si>
    <t>3704708</t>
  </si>
  <si>
    <t>DHTP163</t>
  </si>
  <si>
    <t>M S AXIS PROFILES</t>
  </si>
  <si>
    <t>PLOT NO 48-A3,KIADB, DODDABALLAPURA561023</t>
  </si>
  <si>
    <t>3735564</t>
  </si>
  <si>
    <t>DHTP181</t>
  </si>
  <si>
    <t>ITC FILTRONA LTD</t>
  </si>
  <si>
    <t>VEERAPURA SY NO 139,561203</t>
  </si>
  <si>
    <t>03-05-2014</t>
  </si>
  <si>
    <t>02-07-2014</t>
  </si>
  <si>
    <t>3755783</t>
  </si>
  <si>
    <t>DHTP183</t>
  </si>
  <si>
    <t>M/S SHANKAR GRANITE PROCESSING UNIT</t>
  </si>
  <si>
    <t>SY NO 112 MALLATAHALLI561203</t>
  </si>
  <si>
    <t>3755784</t>
  </si>
  <si>
    <t>DHTP184</t>
  </si>
  <si>
    <t>NO A-109 KSSIDC561203</t>
  </si>
  <si>
    <t>17-07-2014</t>
  </si>
  <si>
    <t>3772709</t>
  </si>
  <si>
    <t>DHTP186</t>
  </si>
  <si>
    <t>M S ECO GREEN SOLUTIONS SYSTEM</t>
  </si>
  <si>
    <t>KIADB, INDUSTRIAL AREA561203</t>
  </si>
  <si>
    <t>18-07-2014</t>
  </si>
  <si>
    <t>02-09-2014</t>
  </si>
  <si>
    <t>3786134</t>
  </si>
  <si>
    <t>DHTP187</t>
  </si>
  <si>
    <t>SMT A.N.JYOTHI</t>
  </si>
  <si>
    <t>IC FRESH WATER, DEVANAHALLI ROAD, NEAR D.CROSS561203</t>
  </si>
  <si>
    <t>3801313</t>
  </si>
  <si>
    <t>DHTP188</t>
  </si>
  <si>
    <t>M/S HITACHI ASTEMO FIE PVT LTD</t>
  </si>
  <si>
    <t>Phase III Plot No-15OBADENAHALLI  Kasaba HobliDoddaballapura561203</t>
  </si>
  <si>
    <t>01-10-2014</t>
  </si>
  <si>
    <t>3805632</t>
  </si>
  <si>
    <t>DHTP189</t>
  </si>
  <si>
    <t>SRI K.V.NARAYAN</t>
  </si>
  <si>
    <t>3814856</t>
  </si>
  <si>
    <t>DHTP172</t>
  </si>
  <si>
    <t>B R DHANPAL</t>
  </si>
  <si>
    <t>SRI VASAVI GRANITES, SYNO 82, 81/1, JINKEBHACCAHALLIKASABA HOBALI561203</t>
  </si>
  <si>
    <t>07-01-2015</t>
  </si>
  <si>
    <t>KIADB, BASHETTYHALLI561203</t>
  </si>
  <si>
    <t>3866925</t>
  </si>
  <si>
    <t>DHTP191</t>
  </si>
  <si>
    <t>PLOTNO.S32P,S33,34561203</t>
  </si>
  <si>
    <t>19-03-2015</t>
  </si>
  <si>
    <t>3892428</t>
  </si>
  <si>
    <t>DHTP194</t>
  </si>
  <si>
    <t>M S ALPHA SYSTEMS PVT.LTD</t>
  </si>
  <si>
    <t>3892429</t>
  </si>
  <si>
    <t>DHTP193</t>
  </si>
  <si>
    <t>M S BILZ TOOL PVT LTD.</t>
  </si>
  <si>
    <t>3906380</t>
  </si>
  <si>
    <t>DHTP195</t>
  </si>
  <si>
    <t>M S MUSASHI AUTO PARTS INDIA PVT LTD</t>
  </si>
  <si>
    <t>RAGHUNATHAPURA 561203</t>
  </si>
  <si>
    <t>24-04-2015</t>
  </si>
  <si>
    <t>3945027</t>
  </si>
  <si>
    <t>DHTP199</t>
  </si>
  <si>
    <t>LT CONSTRUCTION EQUIPMENT LTD</t>
  </si>
  <si>
    <t>30-05-2015</t>
  </si>
  <si>
    <t>3945044</t>
  </si>
  <si>
    <t>DHTP200</t>
  </si>
  <si>
    <t>GRIFFITH FOODS PVT L</t>
  </si>
  <si>
    <t>NO21, KIADB561203</t>
  </si>
  <si>
    <t>09-07-2015</t>
  </si>
  <si>
    <t>3959327</t>
  </si>
  <si>
    <t>DHTP202</t>
  </si>
  <si>
    <t>M S ADVANCE POWER CABLE TECHNOLOGY PVT LTD</t>
  </si>
  <si>
    <t>04-08-2015</t>
  </si>
  <si>
    <t>3985585</t>
  </si>
  <si>
    <t>DHTP204</t>
  </si>
  <si>
    <t>M S CHHAPERIA INTERNATIONAL COMPANY</t>
  </si>
  <si>
    <t>K.G.KUNTANAHALLI561203</t>
  </si>
  <si>
    <t>13-10-2015</t>
  </si>
  <si>
    <t>3996521</t>
  </si>
  <si>
    <t>DHTP205</t>
  </si>
  <si>
    <t>M S DURATECH CONCRETE  PRODUCTS</t>
  </si>
  <si>
    <t>NO 81/2, JINKKEBACHAHALLI561203</t>
  </si>
  <si>
    <t>29-10-2015</t>
  </si>
  <si>
    <t>4068349</t>
  </si>
  <si>
    <t>DHTP212</t>
  </si>
  <si>
    <t>Ms INFRA BAZAAR TECH PVT LTD</t>
  </si>
  <si>
    <t>SY NO-27 THAMMASHETT561203</t>
  </si>
  <si>
    <t>26-04-2016</t>
  </si>
  <si>
    <t>4077671</t>
  </si>
  <si>
    <t>DHTP215</t>
  </si>
  <si>
    <t>M S FELSOMAT INDIA PVT LTD</t>
  </si>
  <si>
    <t>SY NO-67, BISUVANAHALLI561203</t>
  </si>
  <si>
    <t>12-05-2016</t>
  </si>
  <si>
    <t>07-06-2016</t>
  </si>
  <si>
    <t>4090794</t>
  </si>
  <si>
    <t>DHTP216</t>
  </si>
  <si>
    <t>M S SOUTHERAN POWER EQUIPMENT PVT LTD</t>
  </si>
  <si>
    <t>1, KIADB BASHETTYHALLI561203</t>
  </si>
  <si>
    <t>4121072</t>
  </si>
  <si>
    <t>DHTP218</t>
  </si>
  <si>
    <t>M S NAVITAS INSULATORS PVT LTD</t>
  </si>
  <si>
    <t>PLOT NO 49, KIADB 3RD PHASE561203</t>
  </si>
  <si>
    <t>17-08-2016</t>
  </si>
  <si>
    <t>4136556</t>
  </si>
  <si>
    <t>DHTP221</t>
  </si>
  <si>
    <t>M S RAMCHAM PACKING P.L.</t>
  </si>
  <si>
    <t>6KIADB DODDABALLAPURA561203</t>
  </si>
  <si>
    <t>27-09-2016</t>
  </si>
  <si>
    <t>4136557</t>
  </si>
  <si>
    <t>DHTP220</t>
  </si>
  <si>
    <t>M S ARJUN PLYWOOD P LTD</t>
  </si>
  <si>
    <t>303INDL AREA561203</t>
  </si>
  <si>
    <t>21-09-2016</t>
  </si>
  <si>
    <t>4164684</t>
  </si>
  <si>
    <t>DHTP222</t>
  </si>
  <si>
    <t>M S SINEWY TOUGHEN</t>
  </si>
  <si>
    <t xml:space="preserve"> 52/2, BASHETTYHALLI561203</t>
  </si>
  <si>
    <t>25-11-2016</t>
  </si>
  <si>
    <t>4199768</t>
  </si>
  <si>
    <t>DHTP223</t>
  </si>
  <si>
    <t>M S SOHAM INNOVATIONS</t>
  </si>
  <si>
    <t>SW3233, APPAREL PARK561203</t>
  </si>
  <si>
    <t>05-12-2016</t>
  </si>
  <si>
    <t>4207658</t>
  </si>
  <si>
    <t>DHTP224</t>
  </si>
  <si>
    <t>M S YG CUTTING TOOLS CORPORATION</t>
  </si>
  <si>
    <t>PLOT NO 2C, OBADENAHALLI561203</t>
  </si>
  <si>
    <t>31-12-2016</t>
  </si>
  <si>
    <t>4273543</t>
  </si>
  <si>
    <t>DHTP228</t>
  </si>
  <si>
    <t>M S PUREWELL INDIA EXTUROTO PVT LTD</t>
  </si>
  <si>
    <t>PLOT NO-2J  K, OBADENAHALLI 561203</t>
  </si>
  <si>
    <t>09-05-2017</t>
  </si>
  <si>
    <t>12-05-2017</t>
  </si>
  <si>
    <t>4303194</t>
  </si>
  <si>
    <t>DHTP229</t>
  </si>
  <si>
    <t>ONESOURCE SPECIALTY PHARMA LTD</t>
  </si>
  <si>
    <t>PLOT NO 2-D1,OBADENAHALLI,KIADB 3RD PHASE561203</t>
  </si>
  <si>
    <t>19-06-2017</t>
  </si>
  <si>
    <t>4304511</t>
  </si>
  <si>
    <t>DHTP231</t>
  </si>
  <si>
    <t>SMT K.JYOTHI</t>
  </si>
  <si>
    <t>NANDHI BETTA CROSS561203</t>
  </si>
  <si>
    <t>4352944</t>
  </si>
  <si>
    <t>DHTP233</t>
  </si>
  <si>
    <t>D R POLYSPINNERS PVT LTD</t>
  </si>
  <si>
    <t>PLOT NO W4,5,6 APPAREL PARK561203</t>
  </si>
  <si>
    <t>01-09-2017</t>
  </si>
  <si>
    <t>4352946</t>
  </si>
  <si>
    <t>DHTP235</t>
  </si>
  <si>
    <t>M S MYRA INTERNATIONAL</t>
  </si>
  <si>
    <t>PLOT NOS 111,112,OBADENAHALLI561203</t>
  </si>
  <si>
    <t>11-09-2017</t>
  </si>
  <si>
    <t>4365318</t>
  </si>
  <si>
    <t>DHTP234</t>
  </si>
  <si>
    <t>M/S LEGION ENERGY PRODUCTS PLD</t>
  </si>
  <si>
    <t>PLOT NO 61  62 OF OBADENAHALLI561203</t>
  </si>
  <si>
    <t>4381978</t>
  </si>
  <si>
    <t>DHTP237</t>
  </si>
  <si>
    <t>M S TAKII SEEDS INDIA PVT LTD</t>
  </si>
  <si>
    <t>PLOT NO.2R,OBADENAHALLI561203</t>
  </si>
  <si>
    <t>09-10-2017</t>
  </si>
  <si>
    <t>4431914</t>
  </si>
  <si>
    <t>DHTP242</t>
  </si>
  <si>
    <t>MACH AERO COMPONENTS PVT LTD</t>
  </si>
  <si>
    <t>PLOT NO 16  KIADB561203</t>
  </si>
  <si>
    <t>25-01-2018</t>
  </si>
  <si>
    <t>4431915</t>
  </si>
  <si>
    <t>DHTP241</t>
  </si>
  <si>
    <t>T NARENDRA BABU</t>
  </si>
  <si>
    <t>SHED NO C23, KIADB561203</t>
  </si>
  <si>
    <t>12-01-2018</t>
  </si>
  <si>
    <t>02-02-2018</t>
  </si>
  <si>
    <t>4446953</t>
  </si>
  <si>
    <t>DHTP244</t>
  </si>
  <si>
    <t>M/S PONDHAN SCAFFOLDING PVT LTD</t>
  </si>
  <si>
    <t>PLTO NO 40-41 3RD PHASE OBADENHALALI561203</t>
  </si>
  <si>
    <t>4482007</t>
  </si>
  <si>
    <t>DHTP247</t>
  </si>
  <si>
    <t>M/S GLOBUS ENTERPRISES</t>
  </si>
  <si>
    <t>332,333 OBADENAHALLI561203</t>
  </si>
  <si>
    <t>27-04-2018</t>
  </si>
  <si>
    <t>4482008</t>
  </si>
  <si>
    <t>DHTP246</t>
  </si>
  <si>
    <t>SHRI SHAKTHI GRAVURES</t>
  </si>
  <si>
    <t>187,188 OBADENAHALLI561203</t>
  </si>
  <si>
    <t>21-04-2018</t>
  </si>
  <si>
    <t>4484372</t>
  </si>
  <si>
    <t>DHTP248</t>
  </si>
  <si>
    <t>M/S VASMED HEALTH SCIENCEES PVT LTD</t>
  </si>
  <si>
    <t>160.161OBADENAHALLI561203</t>
  </si>
  <si>
    <t>05-05-2018</t>
  </si>
  <si>
    <t>4504866</t>
  </si>
  <si>
    <t>DHTP252</t>
  </si>
  <si>
    <t>PLOT NO 149, 150, 151, KIADB561203</t>
  </si>
  <si>
    <t>11-06-2018</t>
  </si>
  <si>
    <t>4510121</t>
  </si>
  <si>
    <t>DHTP251</t>
  </si>
  <si>
    <t>M/S TMR ASSOCIATES</t>
  </si>
  <si>
    <t>184.185OBADENAHALLI561203</t>
  </si>
  <si>
    <t>01-06-2018</t>
  </si>
  <si>
    <t>4539744</t>
  </si>
  <si>
    <t>DHTP254</t>
  </si>
  <si>
    <t>M/S APLAB</t>
  </si>
  <si>
    <t>82.83.84OBADENAHALLI561203</t>
  </si>
  <si>
    <t>05-07-2018</t>
  </si>
  <si>
    <t>4551981</t>
  </si>
  <si>
    <t>DHTP255</t>
  </si>
  <si>
    <t>M/S KAPCI COATING INDIA PVT LTD</t>
  </si>
  <si>
    <t>23-08-2018</t>
  </si>
  <si>
    <t>4565517</t>
  </si>
  <si>
    <t>DHTP256</t>
  </si>
  <si>
    <t>M/S N R CONTAINERS PVT LTD</t>
  </si>
  <si>
    <t>237OBADENAHALLI561203</t>
  </si>
  <si>
    <t>11-09-2018</t>
  </si>
  <si>
    <t>4601310</t>
  </si>
  <si>
    <t>DHTP257</t>
  </si>
  <si>
    <t>N SARASWATHI</t>
  </si>
  <si>
    <t>338AREHALLIGUDDADHALLI561203</t>
  </si>
  <si>
    <t>30-10-2018</t>
  </si>
  <si>
    <t>4632362</t>
  </si>
  <si>
    <t>DHTP260</t>
  </si>
  <si>
    <t>SAKATA SEEDS INDIA P</t>
  </si>
  <si>
    <t>PLOT NO 119 &amp; 119AOBADENAHALLIPLOT NO 119 &amp; 119A561203</t>
  </si>
  <si>
    <t>26-12-2018</t>
  </si>
  <si>
    <t>4669927</t>
  </si>
  <si>
    <t>DHTP262</t>
  </si>
  <si>
    <t>M/S KLAUZ SPECIALITIES</t>
  </si>
  <si>
    <t>PLOT NO-2(CORNER) OBADENAHALLI561203</t>
  </si>
  <si>
    <t>21-02-2019</t>
  </si>
  <si>
    <t>4681770</t>
  </si>
  <si>
    <t>DHTP263</t>
  </si>
  <si>
    <t>M/S DECCAN STRUCTURAL SYSTEMS PVT LTD</t>
  </si>
  <si>
    <t>PLOT NO 1, KIADB561203</t>
  </si>
  <si>
    <t>08-03-2019</t>
  </si>
  <si>
    <t>4699294</t>
  </si>
  <si>
    <t>DHTP265</t>
  </si>
  <si>
    <t>M/S SUPREME SOLAR SYSTEM</t>
  </si>
  <si>
    <t>SY NO 92,93,94 &amp; 95, PLOT NO C-28, VEERAPURA561203</t>
  </si>
  <si>
    <t>30-03-2019</t>
  </si>
  <si>
    <t>4701623</t>
  </si>
  <si>
    <t>DHTP266</t>
  </si>
  <si>
    <t>M/S GRANITO BRUSHES (P) LTD</t>
  </si>
  <si>
    <t>PLOT NO 2-N OBADENAHALLI561203</t>
  </si>
  <si>
    <t>02-04-2019</t>
  </si>
  <si>
    <t>22-04-2019</t>
  </si>
  <si>
    <t>4724925</t>
  </si>
  <si>
    <t>DHTP268</t>
  </si>
  <si>
    <t>M/S VIJETHA FAB ENGINEERINGS</t>
  </si>
  <si>
    <t>PLOT NO 241,242 &amp; 246 OBADENAHALLI561203</t>
  </si>
  <si>
    <t>4731651</t>
  </si>
  <si>
    <t>DHTP267</t>
  </si>
  <si>
    <t>M/S RAMANIK INTERIORS</t>
  </si>
  <si>
    <t>SY NO 60/2 OF MAJARAHOSAHALLI0</t>
  </si>
  <si>
    <t>08-04-2019</t>
  </si>
  <si>
    <t>13-05-2019</t>
  </si>
  <si>
    <t>4737974</t>
  </si>
  <si>
    <t>DHTP269</t>
  </si>
  <si>
    <t>M/S MELSTAR MANUFACTURING SYSTEMS PVT TLD</t>
  </si>
  <si>
    <t>PLOT NO 15 OF OBADENHAALLI561203</t>
  </si>
  <si>
    <t>27-06-2019</t>
  </si>
  <si>
    <t>4799706</t>
  </si>
  <si>
    <t>DHTP270</t>
  </si>
  <si>
    <t>M/S SHOURYA ENGINEERING WORKS</t>
  </si>
  <si>
    <t>PLOT NO 165, OBADENAHALLI 3RD PHASE561203</t>
  </si>
  <si>
    <t>4799708</t>
  </si>
  <si>
    <t>DHTP272</t>
  </si>
  <si>
    <t>M/S KRITTI ENTERPRISES</t>
  </si>
  <si>
    <t>PLOT NO 326 OBADENHAALLI INDUSTRIAL AREA561203</t>
  </si>
  <si>
    <t>20-08-2019</t>
  </si>
  <si>
    <t>4868926</t>
  </si>
  <si>
    <t>DHTP273</t>
  </si>
  <si>
    <t>M/S SOGO COMPUTERS PVT LTD</t>
  </si>
  <si>
    <t>PLOT NO 17-B, OBADENHAALLI 3RD PHASE561203</t>
  </si>
  <si>
    <t>16-12-2019</t>
  </si>
  <si>
    <t>14-01-2020</t>
  </si>
  <si>
    <t>4891490</t>
  </si>
  <si>
    <t>DHTP275</t>
  </si>
  <si>
    <t>BLUBACK GARMENTS</t>
  </si>
  <si>
    <t>PLOT NO S18, 19 &amp; 20, KIADB561203</t>
  </si>
  <si>
    <t>30-01-2020</t>
  </si>
  <si>
    <t>4891491</t>
  </si>
  <si>
    <t>DHTP276</t>
  </si>
  <si>
    <t>HINDUSTAN ENTERPRISES</t>
  </si>
  <si>
    <t>PLOT NO S-46C APAREL PARK561203</t>
  </si>
  <si>
    <t>03-02-2020</t>
  </si>
  <si>
    <t>05-03-2020</t>
  </si>
  <si>
    <t>4921531</t>
  </si>
  <si>
    <t>DHTP277</t>
  </si>
  <si>
    <t>M/S TOKITA SEED INDIA PVT LTD</t>
  </si>
  <si>
    <t>PLOT NO 154 OBADENAHALLI561203</t>
  </si>
  <si>
    <t>24-02-2020</t>
  </si>
  <si>
    <t>4921532</t>
  </si>
  <si>
    <t>DHTP278</t>
  </si>
  <si>
    <t>A.BALARAM REDDY</t>
  </si>
  <si>
    <t>PLOT NO SW35 APPAREL PARK561203</t>
  </si>
  <si>
    <t>4921533</t>
  </si>
  <si>
    <t>DHTP279</t>
  </si>
  <si>
    <t>M/S SURYA TEXTILES</t>
  </si>
  <si>
    <t>PLOT NO 312, 313 OF OBADENAHALLI561203</t>
  </si>
  <si>
    <t>4921534</t>
  </si>
  <si>
    <t>DHTP280</t>
  </si>
  <si>
    <t>M/S PRABHAKAR ASSOCIATES PVT L</t>
  </si>
  <si>
    <t>PLOT NO W1,2,3,4,7,8 &amp; 9 APPAREL PARKPHASE-1561203</t>
  </si>
  <si>
    <t>20-02-2020</t>
  </si>
  <si>
    <t>4921535</t>
  </si>
  <si>
    <t>DHTP283</t>
  </si>
  <si>
    <t>M/S ASHOK FARM AIDS</t>
  </si>
  <si>
    <t>PLOT NO 171, 172, 173 &amp; 174 OBADENAHALLI561203</t>
  </si>
  <si>
    <t>07-02-2020</t>
  </si>
  <si>
    <t>4921536</t>
  </si>
  <si>
    <t>DHTP284</t>
  </si>
  <si>
    <t>M/S SPURTHI ENTERPRISES</t>
  </si>
  <si>
    <t>PLOT NO164, KIADB IBADENAHALLI561203</t>
  </si>
  <si>
    <t>4921537</t>
  </si>
  <si>
    <t>DHTP281</t>
  </si>
  <si>
    <t>CERAMFORGE PRIVATE LIMITED</t>
  </si>
  <si>
    <t>48E 2/1, SURVEY NO 64, KIADB, INDUSTRIEL AREA</t>
  </si>
  <si>
    <t>4923093</t>
  </si>
  <si>
    <t>DHTP285</t>
  </si>
  <si>
    <t>M/S DRAWCANS PVT LTD</t>
  </si>
  <si>
    <t>PLOT NO 2 F1, SY NO 4/1, 4/2, 70 &amp; 69/3 OBADENAHALLI PHASE3561203</t>
  </si>
  <si>
    <t>14-05-2020</t>
  </si>
  <si>
    <t>08-06-2020</t>
  </si>
  <si>
    <t>04-06-2020</t>
  </si>
  <si>
    <t>4948270</t>
  </si>
  <si>
    <t>DHTP287</t>
  </si>
  <si>
    <t>M/S KANTI SWEETS</t>
  </si>
  <si>
    <t>PHASE ,AREHALLI GUDDADAHALLI, OBADENAHALLI INDL AREA  , BASHETTYHALLI, DODDABALLAPURA-5612561203</t>
  </si>
  <si>
    <t>17-07-2020</t>
  </si>
  <si>
    <t>29-07-2020</t>
  </si>
  <si>
    <t>4958649</t>
  </si>
  <si>
    <t>DHTP288</t>
  </si>
  <si>
    <t>SRI B R ASWATHANARAYANA GOWDA</t>
  </si>
  <si>
    <t>KOLURU VILLAGE,  ,O&amp;M-2 SECTION  , DODDABALLAPURA, BANGALORE RURAL561203</t>
  </si>
  <si>
    <t>5000122</t>
  </si>
  <si>
    <t>DHTP289</t>
  </si>
  <si>
    <t>ARUN KUMAR B S</t>
  </si>
  <si>
    <t>101/1 TO 101/11 NAGADENAHALLIBASHETTIHALLIDODDABALLAPURA561203</t>
  </si>
  <si>
    <t>5000125</t>
  </si>
  <si>
    <t>DHTP290</t>
  </si>
  <si>
    <t>M/S GIBU FABRICATION PVT LTD</t>
  </si>
  <si>
    <t>PLOT NO 1 KIADB561203</t>
  </si>
  <si>
    <t>5000127</t>
  </si>
  <si>
    <t>DHTP291</t>
  </si>
  <si>
    <t>SRI VENKATESHWARA WARE HOUSE</t>
  </si>
  <si>
    <t>PLOT NO 107-108 OBADENAHALLI561203</t>
  </si>
  <si>
    <t>29-05-2020</t>
  </si>
  <si>
    <t>5000129</t>
  </si>
  <si>
    <t>DHTP286</t>
  </si>
  <si>
    <t>PEDDIREDDY SURYANARAYANA REDDY</t>
  </si>
  <si>
    <t>30-05-2020</t>
  </si>
  <si>
    <t>5032982</t>
  </si>
  <si>
    <t>DHTP292</t>
  </si>
  <si>
    <t>M/S SCOTTS GARMENTS LTD</t>
  </si>
  <si>
    <t xml:space="preserve"> A10 A11  ,PLOT NOS D3 D4 A3 A10 A11  S43 S44 &amp; S45(P) KIADB, INDUSTRIAL AREA, BASHETTYHAL561203</t>
  </si>
  <si>
    <t>11-11-2020</t>
  </si>
  <si>
    <t>5040263</t>
  </si>
  <si>
    <t>DHTP293</t>
  </si>
  <si>
    <t>M/S HARNESS DESIGN&amp;SIMULATION</t>
  </si>
  <si>
    <t>PLOT NO:323 ,OBADENAHALLI INDUSTRIAL AREA, APPAREL PARK, BASHETTYAHLLI  , DODDABALLAPURA561203</t>
  </si>
  <si>
    <t>17-10-2020</t>
  </si>
  <si>
    <t>5040264</t>
  </si>
  <si>
    <t>DHTP294</t>
  </si>
  <si>
    <t>SRI OM PRAKASH TIWARI</t>
  </si>
  <si>
    <t>#60,  ,MAZARAHOSAHALLI, BASHETTYHALLI  , DODDABALLAPURA 0</t>
  </si>
  <si>
    <t>12-01-2021</t>
  </si>
  <si>
    <t>15-01-2021</t>
  </si>
  <si>
    <t>5047752</t>
  </si>
  <si>
    <t>DHTP295</t>
  </si>
  <si>
    <t>M/S SIDDAPPAJI INDUSTRIES</t>
  </si>
  <si>
    <t xml:space="preserve"> ,3RD PHASE OBADENAHALLI INDUSTRIAL AREA, BASHETTYHALLI SECTION, DODDABALLAPURA URBAN SUB 561203</t>
  </si>
  <si>
    <t>30-12-2020</t>
  </si>
  <si>
    <t>5059462</t>
  </si>
  <si>
    <t>DHTP296</t>
  </si>
  <si>
    <t>M/S AARJAVAM POLYMER PVT LTD</t>
  </si>
  <si>
    <t>9, 110 ,PLOT NO: 113 &amp; 114, OBADENAHALLI INDUSTRIAL AREA,  , KIADB, BASHETTYHALLI, DODDABA561203</t>
  </si>
  <si>
    <t>05-02-2021</t>
  </si>
  <si>
    <t>08-03-2021</t>
  </si>
  <si>
    <t>5077271</t>
  </si>
  <si>
    <t>DHTP297</t>
  </si>
  <si>
    <t>M/S PRAPULLA POLYMERS</t>
  </si>
  <si>
    <t xml:space="preserve"> 342  ,3RD PHASE OBADENAHALLI INDUSTRIAL AREA  , BASHETTYHALLI SECTION, DODDABALLAPURA USD561203</t>
  </si>
  <si>
    <t>5077282</t>
  </si>
  <si>
    <t>DHTP298</t>
  </si>
  <si>
    <t>M/S SHIBA CONTAINERS PVT LTD</t>
  </si>
  <si>
    <t>&amp; 2-Q3 ,OBADENAHALLIINDL AREA, 3RD PHASE. BASHETTIHALLI  , DODDABALLAPURA, BANGALORE RURAL561203</t>
  </si>
  <si>
    <t>5121284</t>
  </si>
  <si>
    <t>DHTP299</t>
  </si>
  <si>
    <t>RADHAKRISHNA GRANITE INDUSTRY</t>
  </si>
  <si>
    <t>2 ,PLOT NO 162, 3RD PHASE OBADENAHLLI INDUSTRIAL AREA, BASHETTYHALLI SECTION, DODDABALLAPU561203</t>
  </si>
  <si>
    <t>M/S SOMU RENEWABLE ENERGY</t>
  </si>
  <si>
    <t>5144033</t>
  </si>
  <si>
    <t>DHTP300</t>
  </si>
  <si>
    <t>GIRISH H J</t>
  </si>
  <si>
    <t>#13 ,MAJARAHOSAHALLI  , DODDABALLAPURA TALUK0</t>
  </si>
  <si>
    <t>26-02-2021</t>
  </si>
  <si>
    <t>5162858</t>
  </si>
  <si>
    <t>DHTP301</t>
  </si>
  <si>
    <t>HITACHI ENERGY INDIA LIMITED</t>
  </si>
  <si>
    <t xml:space="preserve">  ,SY. NO. 29  ,SY. NO. 29  ,THAMMASETTY HALLI VILLAGE KASABA HOBLI DODDABALLAPURA BANGALO561203</t>
  </si>
  <si>
    <t>13-09-2021</t>
  </si>
  <si>
    <t>30-09-2021</t>
  </si>
  <si>
    <t>10-12-2021</t>
  </si>
  <si>
    <t>5222917</t>
  </si>
  <si>
    <t>DHTP302</t>
  </si>
  <si>
    <t>SAMPATH RAJ INDUSTRIES</t>
  </si>
  <si>
    <t>PLOT NO 70 &amp; 71 ,OBADENAHALLI, KIADB INDUSTRIAL AREA,  , DODDABALLAPURA561203</t>
  </si>
  <si>
    <t>5222918</t>
  </si>
  <si>
    <t>DHTP303</t>
  </si>
  <si>
    <t>M/S MILAN CLOTHING</t>
  </si>
  <si>
    <t xml:space="preserve"> NO.86/13G ,KIADB INDUSTRIAL AREA, BASHETTYHALLI SECTION  , DODDABALLAPURA URBAN SUB-DIVIS561203</t>
  </si>
  <si>
    <t>5239828</t>
  </si>
  <si>
    <t>DHTP304</t>
  </si>
  <si>
    <t>M/S ADITHYA TEXTILES</t>
  </si>
  <si>
    <t>,APPAREL PARK PHASE-II INDUSTRIAL AREA, BASHETTYHALLI,   , DODDABALLAPURA, BANGALORE-56120561203</t>
  </si>
  <si>
    <t>03-01-2022</t>
  </si>
  <si>
    <t>5267112</t>
  </si>
  <si>
    <t>DHTP305</t>
  </si>
  <si>
    <t>AANVI ENTERPRISES</t>
  </si>
  <si>
    <t>5, ,3RD PHASE, OBADENAHALLI INDUSTRIAL AREA, KIADB,  , KUNDANA HOBLI, DEVANAHALLI TALUK, B561203</t>
  </si>
  <si>
    <t>07-02-2022</t>
  </si>
  <si>
    <t>5377584</t>
  </si>
  <si>
    <t>DHTP306</t>
  </si>
  <si>
    <t>M/S FOUNDATION FOR NEGLECTED</t>
  </si>
  <si>
    <t>PLOT NO 20A SY NO 94 ,VEERAPURA  , KIADB INDUSTRIAL AREA0</t>
  </si>
  <si>
    <t>27-06-2022</t>
  </si>
  <si>
    <t>08-07-2022</t>
  </si>
  <si>
    <t>19-07-2022</t>
  </si>
  <si>
    <t>5402693</t>
  </si>
  <si>
    <t>DHTP307</t>
  </si>
  <si>
    <t>NEWAGE CONSUMER SERVICES PVT L</t>
  </si>
  <si>
    <t>NO. 23, 24 ,2ND PHASE, APPAREL PARK, BASHETTYHALLI  , DODDABALLAPURA URBAN SUB-DIVISION561203</t>
  </si>
  <si>
    <t>29-07-2022</t>
  </si>
  <si>
    <t>5402694</t>
  </si>
  <si>
    <t>DHTP310</t>
  </si>
  <si>
    <t>SMT Y SUKANYA</t>
  </si>
  <si>
    <t>1051/729 ,KHATA NO: 1051/729/55/1, 2, 3, 5, 6, 8, 9, OPP. NAVODAYA SCHOOL, BASHETTYHALLI, 561203</t>
  </si>
  <si>
    <t>29-08-2022</t>
  </si>
  <si>
    <t>5406141</t>
  </si>
  <si>
    <t>DHTP311</t>
  </si>
  <si>
    <t>M/S TRANSTECH GEARS P LTD</t>
  </si>
  <si>
    <t>BASHETTYHALLI,   , D561203</t>
  </si>
  <si>
    <t>5448433</t>
  </si>
  <si>
    <t>DHTP312</t>
  </si>
  <si>
    <t>DHABRIYA POLYWOOD LTD</t>
  </si>
  <si>
    <t>OBADENAHALLI INDUSTR561203</t>
  </si>
  <si>
    <t>30-01-2023</t>
  </si>
  <si>
    <t>5507395</t>
  </si>
  <si>
    <t>DHTP313</t>
  </si>
  <si>
    <t>M/S PLASMIX PRIVATE LIMITED</t>
  </si>
  <si>
    <t>SY  NO 107/2  ,VEERAPURA VILLAGE  , DODDABALLAPURA0</t>
  </si>
  <si>
    <t>07-02-2023</t>
  </si>
  <si>
    <t>5507396</t>
  </si>
  <si>
    <t>DHTP314</t>
  </si>
  <si>
    <t>M/S R P ENTERPRISES</t>
  </si>
  <si>
    <t>05, 306,  ,307 &amp; 308P, 3RD PHASE, OBADENAHALLI, KIADB INDUSTRIAL AREA, BASHETTYHALLI  , DO561203</t>
  </si>
  <si>
    <t>5522576</t>
  </si>
  <si>
    <t>DHTP316</t>
  </si>
  <si>
    <t>M/S HITACHI TERMINAL SOLUTIONS</t>
  </si>
  <si>
    <t>9 THAMMASETTYHALLI ,KASABA HOBLI, BASHETTYHALLI TMC  , DODDABALLAPURA USD, BANGALORE RURAL561203</t>
  </si>
  <si>
    <t>10-04-2023</t>
  </si>
  <si>
    <t>5584312</t>
  </si>
  <si>
    <t>DHTP318</t>
  </si>
  <si>
    <t>M/S NONGWOO SEED INDIA PVT LTD</t>
  </si>
  <si>
    <t xml:space="preserve"> SY N47/2 ,K.NO 24/19 SY N47/2 OF BISUVANAHALLI VILLAGE, BASHETTYHALLI GP  , K.NO 24/19 SY561203</t>
  </si>
  <si>
    <t>09-06-2023</t>
  </si>
  <si>
    <t>5585891</t>
  </si>
  <si>
    <t>DHTP319</t>
  </si>
  <si>
    <t>M/S SNS ENTERPRISES</t>
  </si>
  <si>
    <t>T NO:132,133,134 ,OBADENAHALLI INDUSTRIAL AREA, 3RD PHASE  , BASHETTYHALLI, DODDABALLAPURA561203</t>
  </si>
  <si>
    <t>10-07-2023</t>
  </si>
  <si>
    <t>5612809</t>
  </si>
  <si>
    <t>DHTP320</t>
  </si>
  <si>
    <t>M/S S L V INDUSTRIES</t>
  </si>
  <si>
    <t>AHALLI  ,3RD PHASE KIADB INDUSTRIAL AREA  , KASABA HOBLI, DODDABALLAPURA TALUK, BANGALORE 561203</t>
  </si>
  <si>
    <t>5626504</t>
  </si>
  <si>
    <t>DHTP321</t>
  </si>
  <si>
    <t>MEDEQUIP HEALTHCARE SOLUTIONS</t>
  </si>
  <si>
    <t>PLOT NO: A12, A13 ,APPAREL PARK PHASE-1, INDUSTRIAL AREA, BASHETTYHALLI  , DODDABALLAPURA561203</t>
  </si>
  <si>
    <t>25-05-2023</t>
  </si>
  <si>
    <t>16-09-2023</t>
  </si>
  <si>
    <t>5641962</t>
  </si>
  <si>
    <t>DHTP322</t>
  </si>
  <si>
    <t>M/S MANJUNATHA POLY FIBERS</t>
  </si>
  <si>
    <t>PLOT NO 13A ,KIADB INDUSTRIAL AREA  , BASHETTYHALLI SECTION DODDABALLAPURA-561203561203</t>
  </si>
  <si>
    <t>07-09-2023</t>
  </si>
  <si>
    <t>5648097</t>
  </si>
  <si>
    <t>DHTP323</t>
  </si>
  <si>
    <t>M/S JUBILANT FOOD WORKS LTD</t>
  </si>
  <si>
    <t>PLOT No-58ADINARAYANA HOSAHALLINDUSTRIAL AREABASHETTIHALLIDODDABALLAPURA -5612561203</t>
  </si>
  <si>
    <t>21-07-2023</t>
  </si>
  <si>
    <t>5654310</t>
  </si>
  <si>
    <t>DHTP324</t>
  </si>
  <si>
    <t>M/S P M TECHNO PVT LTD</t>
  </si>
  <si>
    <t>O: C-28 &amp; B-13 ,KSSIDC INDUSTRIAL AREA, BASHETTYHALLI,   , DODDABALLAPURA, BANGALORE RURAL561203</t>
  </si>
  <si>
    <t>17-11-2023</t>
  </si>
  <si>
    <t>5669106</t>
  </si>
  <si>
    <t>DHTP325</t>
  </si>
  <si>
    <t>M/S BRFM INDIA PVT LTD</t>
  </si>
  <si>
    <t>OT NO 8  ,3RD PHASE OBADENAHALLI INDUSTRIAL AREA  , DODDABALLAPURA-561203, BANGALORE RURAL561203</t>
  </si>
  <si>
    <t>13-10-2023</t>
  </si>
  <si>
    <t>5684070</t>
  </si>
  <si>
    <t>DHTP326</t>
  </si>
  <si>
    <t>M/S CHHAPERIA CABLE MATERIAL P</t>
  </si>
  <si>
    <t xml:space="preserve"> 18 ,K.G.KUNTANAHALLI VILLAGE, KASABA HOBLI  , BASHETTYHALLI SECTION, DODDABALLAPURA TALUK561203</t>
  </si>
  <si>
    <t>30-09-2023</t>
  </si>
  <si>
    <t>15-12-2023</t>
  </si>
  <si>
    <t>07-02-2024</t>
  </si>
  <si>
    <t>5734446</t>
  </si>
  <si>
    <t>DHTP327</t>
  </si>
  <si>
    <t>K NO 599/121 ,SY NO 64,65,66&amp; 67  , UDANAHALLI VILLAGE, HEGGADIHALLI GP, DODDABALLAPURA.561203</t>
  </si>
  <si>
    <t>5734447</t>
  </si>
  <si>
    <t>DHTP328</t>
  </si>
  <si>
    <t>M/S TITANIC INDUSTRIES</t>
  </si>
  <si>
    <t>: 41,  ,SY. NO: 09, VEERAPURA VILLAGE, BASHETTYHALLI,   , DODDABALLAPURA, BANGALORE RURAL 561203</t>
  </si>
  <si>
    <t>5734480</t>
  </si>
  <si>
    <t>DHTP329</t>
  </si>
  <si>
    <t>RATHNASHANAKARA ENTERPRISES</t>
  </si>
  <si>
    <t>37 ,OBADENAHALLI INDUSTRIAL AREA,  , BASHETTYHALLI, DODDABALLAPURA TALUK, BANGALORE RURAL 561203</t>
  </si>
  <si>
    <t>5754064</t>
  </si>
  <si>
    <t>DHTP330</t>
  </si>
  <si>
    <t>M/S HAYAGREEVA POULTRY SOL</t>
  </si>
  <si>
    <t>/8 ,BYRASANDRA VILLAGE, ARALUMALLIGE POST, BASHETTYHALLI, DODDABALLAPURA URBAN  , BANGALOR561203</t>
  </si>
  <si>
    <t>5763967</t>
  </si>
  <si>
    <t>DHTP331</t>
  </si>
  <si>
    <t>COORG ENGINEERING WORKS</t>
  </si>
  <si>
    <t>0 &amp; 191 ,OBADEVANAHALLI KIDABA IND AREA 3RD PHASE DODDABALLAPURA  , OBADEVANAHALLI KIDABA 561203</t>
  </si>
  <si>
    <t>02-05-2024</t>
  </si>
  <si>
    <t>13-05-2024</t>
  </si>
  <si>
    <t>21-06-2024</t>
  </si>
  <si>
    <t>02-07-2024</t>
  </si>
  <si>
    <t>06-07-2024</t>
  </si>
  <si>
    <t>5798259</t>
  </si>
  <si>
    <t>DHTP332</t>
  </si>
  <si>
    <t>M/S ADITREE APPARELS MANUFACTU</t>
  </si>
  <si>
    <t>APPAREL PARK INDUSTRIAL AREA,SY.NO.29 &amp; 31  , AREHALLI,GUDDADAHALLI,KASABA HOBLI,DODDABALL561203</t>
  </si>
  <si>
    <t>5798393</t>
  </si>
  <si>
    <t>DHTP333</t>
  </si>
  <si>
    <t>87 &amp; 288 ,OBADENAHALLI INDUSTRIAL AREA, KIADB, BASHETTYHALLI  , DODDABALLAPURA, BANGALORE-561203</t>
  </si>
  <si>
    <t>5807995</t>
  </si>
  <si>
    <t>DHTP334</t>
  </si>
  <si>
    <t>FIBROHEAL WOUNDCARE PVT LTD</t>
  </si>
  <si>
    <t>SY NO-68/69 VARADANAHALLIKASABAHOBLIDODDABALLAPURA TALUKBENGALURU RURAL561203</t>
  </si>
  <si>
    <t>30-04-2024</t>
  </si>
  <si>
    <t>5807996</t>
  </si>
  <si>
    <t>DHTP335</t>
  </si>
  <si>
    <t>M/S DECOFIX PAPERS &amp; TAPES</t>
  </si>
  <si>
    <t>&amp;274 ,OBADENAHALLI 3RD PHASE INDUSTRIAL AREA, BASHETTYHALLI  , DODDABALLAPURA, BANGALORE R561203</t>
  </si>
  <si>
    <t>5818748</t>
  </si>
  <si>
    <t>DHTP336</t>
  </si>
  <si>
    <t>M/S BASAVESHWAR SUGAR &amp; ALLIED</t>
  </si>
  <si>
    <t>SY NO 40/1 ,ADINARAYANAHOSAHALLI  , DODDABALLAPURA561203</t>
  </si>
  <si>
    <t>5831678</t>
  </si>
  <si>
    <t>DHTP337</t>
  </si>
  <si>
    <t>M/S AQMEN MEDTECH PVT LTD</t>
  </si>
  <si>
    <t>0/69 ,VARADANAHALLI, OBADENAHALLI INDUSTRIAL AREA  , BASHETTYHALLI, DODDABALLAPURA URBAN S561203</t>
  </si>
  <si>
    <t>16-08-2024</t>
  </si>
  <si>
    <t>23-09-2024</t>
  </si>
  <si>
    <t>5835921</t>
  </si>
  <si>
    <t>DHTP338</t>
  </si>
  <si>
    <t>M/S OHMIUM OPERATIONS PVT LTD</t>
  </si>
  <si>
    <t>7,28,29,30 ,APPAREL 561203</t>
  </si>
  <si>
    <t>5842616</t>
  </si>
  <si>
    <t>DHTP340</t>
  </si>
  <si>
    <t>M/S SUNNY LOGISTICS</t>
  </si>
  <si>
    <t xml:space="preserve"> 43 ,OBADENAHALLI INDUSTRIAL AREA,  , BASHETTYHALLI SECTION, DODDABALLAPURA URBAN SUB DIVI561203</t>
  </si>
  <si>
    <t>30-09-2024</t>
  </si>
  <si>
    <t>5848467</t>
  </si>
  <si>
    <t>DHTP341</t>
  </si>
  <si>
    <t>M/S TELMA MICRO NEEDLES P LTD</t>
  </si>
  <si>
    <t>3 ,MAJARAHOSAHALLI, BASHETTYHALLI SECTION,   , DODDABALLAPURA URBAN SUB-DIVISION, BANGALOR561203</t>
  </si>
  <si>
    <t>5862507</t>
  </si>
  <si>
    <t>DHTP339</t>
  </si>
  <si>
    <t>THE REGIONAL DIRECTOR ESI HOSP</t>
  </si>
  <si>
    <t>SY. NO 138 &amp; 139 ,APPAREL PARK PHASE-2,  , INDUSTRIAL AREA, DODDABALLAPURA561203</t>
  </si>
  <si>
    <t>IDEA CALCULATED</t>
  </si>
  <si>
    <t>BESCOM CALCULATED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</si>
</sst>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8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0" fontId="0" fillId="0" borderId="0" xfId="0" applyNumberFormat="1" applyFill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NumberFormat="1" applyFill="1" applyBorder="1" applyAlignment="1" applyProtection="1"/>
    <xf numFmtId="0" fontId="0" fillId="0" borderId="0" xfId="0" applyNumberFormat="1" applyFill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vertical="center" wrapText="1"/>
    </xf>
    <xf numFmtId="0" fontId="0" fillId="2" borderId="1" xfId="0" applyNumberFormat="1" applyFill="1" applyBorder="1" applyAlignment="1" applyProtection="1">
      <alignment horizontal="center"/>
    </xf>
    <xf numFmtId="0" fontId="0" fillId="2" borderId="1" xfId="0" applyNumberFormat="1" applyFill="1" applyBorder="1" applyAlignment="1" applyProtection="1">
      <alignment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vertical="center" wrapText="1"/>
    </xf>
    <xf numFmtId="0" fontId="0" fillId="3" borderId="1" xfId="0" applyNumberFormat="1" applyFill="1" applyBorder="1" applyAlignment="1" applyProtection="1">
      <alignment horizontal="center"/>
    </xf>
    <xf numFmtId="0" fontId="0" fillId="3" borderId="1" xfId="0" applyNumberForma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2" fontId="0" fillId="3" borderId="1" xfId="0" applyNumberForma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/>
    </xf>
    <xf numFmtId="0" fontId="1" fillId="3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20"/>
  <sheetViews>
    <sheetView tabSelected="1" topLeftCell="B1" workbookViewId="0">
      <selection activeCell="B1" sqref="A1:XFD1048576"/>
    </sheetView>
  </sheetViews>
  <sheetFormatPr defaultRowHeight="15" x14ac:dyDescent="0.25"/>
  <cols>
    <col min="1" max="1" width="6.140625" bestFit="1" customWidth="1"/>
    <col min="2" max="2" width="12" bestFit="1" customWidth="1"/>
    <col min="3" max="3" width="14.140625" bestFit="1" customWidth="1"/>
    <col min="4" max="4" width="30.42578125" customWidth="1"/>
    <col min="5" max="5" width="115.7109375" hidden="1" customWidth="1"/>
    <col min="6" max="6" width="16.140625" bestFit="1" customWidth="1"/>
    <col min="7" max="7" width="11.140625" bestFit="1" customWidth="1"/>
    <col min="8" max="8" width="10" style="5" bestFit="1" customWidth="1"/>
    <col min="9" max="9" width="12" style="5" bestFit="1" customWidth="1"/>
    <col min="10" max="10" width="12.85546875" style="5" bestFit="1" customWidth="1"/>
    <col min="11" max="11" width="15.42578125" style="1" customWidth="1"/>
    <col min="12" max="12" width="14.5703125" style="1" customWidth="1"/>
    <col min="13" max="13" width="12" style="1" customWidth="1"/>
    <col min="17" max="17" width="13.140625" bestFit="1" customWidth="1"/>
    <col min="18" max="18" width="17.28515625" style="5" customWidth="1"/>
    <col min="19" max="19" width="13" customWidth="1"/>
    <col min="20" max="20" width="12.85546875" customWidth="1"/>
  </cols>
  <sheetData>
    <row r="2" spans="1:20" x14ac:dyDescent="0.25">
      <c r="H2" s="16" t="s">
        <v>1068</v>
      </c>
      <c r="I2" s="16"/>
      <c r="J2" s="16"/>
      <c r="K2" s="16"/>
      <c r="L2" s="16"/>
      <c r="M2" s="16"/>
      <c r="O2" s="17" t="s">
        <v>1069</v>
      </c>
      <c r="P2" s="17"/>
      <c r="Q2" s="17"/>
      <c r="R2" s="17"/>
      <c r="S2" s="17"/>
      <c r="T2" s="17"/>
    </row>
    <row r="3" spans="1:20" s="2" customFormat="1" ht="48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6" t="s">
        <v>7</v>
      </c>
      <c r="I3" s="6" t="s">
        <v>8</v>
      </c>
      <c r="J3" s="6" t="s">
        <v>9</v>
      </c>
      <c r="K3" s="7" t="s">
        <v>10</v>
      </c>
      <c r="L3" s="7" t="s">
        <v>11</v>
      </c>
      <c r="M3" s="7" t="s">
        <v>12</v>
      </c>
      <c r="O3" s="10" t="s">
        <v>7</v>
      </c>
      <c r="P3" s="10" t="s">
        <v>8</v>
      </c>
      <c r="Q3" s="10" t="s">
        <v>9</v>
      </c>
      <c r="R3" s="14" t="s">
        <v>10</v>
      </c>
      <c r="S3" s="11" t="s">
        <v>11</v>
      </c>
      <c r="T3" s="11" t="s">
        <v>12</v>
      </c>
    </row>
    <row r="4" spans="1:20" x14ac:dyDescent="0.25">
      <c r="A4" s="4">
        <v>5730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8">
        <v>1851150</v>
      </c>
      <c r="I4" s="8">
        <v>3975290.46</v>
      </c>
      <c r="J4" s="8">
        <v>5839233.4400000004</v>
      </c>
      <c r="K4" s="9">
        <v>957251.38</v>
      </c>
      <c r="L4" s="9">
        <v>2448500</v>
      </c>
      <c r="M4" s="9">
        <v>0</v>
      </c>
      <c r="O4" s="12">
        <f t="shared" ref="O4:O5" si="0">+H4</f>
        <v>1851150</v>
      </c>
      <c r="P4" s="12">
        <f t="shared" ref="P4:P5" si="1">+I4</f>
        <v>3975290.46</v>
      </c>
      <c r="Q4" s="12">
        <v>5839233.4400000004</v>
      </c>
      <c r="R4" s="13">
        <f t="shared" ref="R4:R5" si="2">+Q4/12*2</f>
        <v>973205.57333333336</v>
      </c>
      <c r="S4" s="13">
        <v>2448500</v>
      </c>
      <c r="T4" s="15">
        <f t="shared" ref="T4:T5" si="3">+R4-S4</f>
        <v>-1475294.4266666668</v>
      </c>
    </row>
    <row r="5" spans="1:20" x14ac:dyDescent="0.25">
      <c r="A5" s="4">
        <v>5731</v>
      </c>
      <c r="B5" s="4" t="s">
        <v>42</v>
      </c>
      <c r="C5" s="4" t="s">
        <v>43</v>
      </c>
      <c r="D5" s="4" t="s">
        <v>44</v>
      </c>
      <c r="E5" s="4" t="s">
        <v>45</v>
      </c>
      <c r="F5" s="4" t="s">
        <v>35</v>
      </c>
      <c r="G5" s="4" t="s">
        <v>41</v>
      </c>
      <c r="H5" s="8">
        <v>1465060</v>
      </c>
      <c r="I5" s="8">
        <v>7545399.7999999998</v>
      </c>
      <c r="J5" s="8">
        <v>9014362.2400000002</v>
      </c>
      <c r="K5" s="9">
        <v>1477764.3</v>
      </c>
      <c r="L5" s="9">
        <v>1517340</v>
      </c>
      <c r="M5" s="9">
        <v>0</v>
      </c>
      <c r="O5" s="12">
        <f t="shared" si="0"/>
        <v>1465060</v>
      </c>
      <c r="P5" s="12">
        <f t="shared" si="1"/>
        <v>7545399.7999999998</v>
      </c>
      <c r="Q5" s="12">
        <f t="shared" ref="Q5" si="4">+O5+P5</f>
        <v>9010459.8000000007</v>
      </c>
      <c r="R5" s="13">
        <f t="shared" si="2"/>
        <v>1501743.3</v>
      </c>
      <c r="S5" s="13">
        <v>1517340</v>
      </c>
      <c r="T5" s="15">
        <f t="shared" si="3"/>
        <v>-15596.699999999953</v>
      </c>
    </row>
    <row r="6" spans="1:20" x14ac:dyDescent="0.25">
      <c r="A6" s="4">
        <v>5829</v>
      </c>
      <c r="B6" s="4" t="s">
        <v>47</v>
      </c>
      <c r="C6" s="4" t="s">
        <v>48</v>
      </c>
      <c r="D6" s="4" t="s">
        <v>49</v>
      </c>
      <c r="E6" s="4" t="s">
        <v>50</v>
      </c>
      <c r="F6" s="4" t="s">
        <v>51</v>
      </c>
      <c r="G6" s="4" t="s">
        <v>41</v>
      </c>
      <c r="H6" s="8">
        <v>1274000</v>
      </c>
      <c r="I6" s="8">
        <v>3761092.38</v>
      </c>
      <c r="J6" s="8">
        <v>5023788.96</v>
      </c>
      <c r="K6" s="9">
        <v>823571.96</v>
      </c>
      <c r="L6" s="9">
        <v>811410</v>
      </c>
      <c r="M6" s="9">
        <v>12160</v>
      </c>
      <c r="O6" s="12">
        <f t="shared" ref="O6" si="5">+H6</f>
        <v>1274000</v>
      </c>
      <c r="P6" s="12">
        <f t="shared" ref="P6" si="6">+I6</f>
        <v>3761092.38</v>
      </c>
      <c r="Q6" s="12">
        <f t="shared" ref="Q6" si="7">+O6+P6</f>
        <v>5035092.38</v>
      </c>
      <c r="R6" s="13">
        <f t="shared" ref="R6" si="8">+Q6/12*2</f>
        <v>839182.06333333335</v>
      </c>
      <c r="S6" s="13">
        <v>811410</v>
      </c>
      <c r="T6" s="15">
        <f t="shared" ref="T6" si="9">+R6-S6</f>
        <v>27772.063333333354</v>
      </c>
    </row>
    <row r="7" spans="1:20" x14ac:dyDescent="0.25">
      <c r="A7" s="4">
        <v>5914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41</v>
      </c>
      <c r="H7" s="8">
        <v>910200</v>
      </c>
      <c r="I7" s="8">
        <v>3825431.41</v>
      </c>
      <c r="J7" s="8">
        <v>4737517.07</v>
      </c>
      <c r="K7" s="9">
        <v>776642.14</v>
      </c>
      <c r="L7" s="9">
        <v>791810</v>
      </c>
      <c r="M7" s="9">
        <v>0</v>
      </c>
      <c r="O7" s="12">
        <f t="shared" ref="O7" si="10">+H7</f>
        <v>910200</v>
      </c>
      <c r="P7" s="12">
        <f t="shared" ref="P7" si="11">+I7</f>
        <v>3825431.41</v>
      </c>
      <c r="Q7" s="12">
        <f t="shared" ref="Q7" si="12">+O7+P7</f>
        <v>4735631.41</v>
      </c>
      <c r="R7" s="13">
        <f t="shared" ref="R7" si="13">+Q7/12*2</f>
        <v>789271.90166666673</v>
      </c>
      <c r="S7" s="13">
        <v>791810</v>
      </c>
      <c r="T7" s="15">
        <f t="shared" ref="T7" si="14">+R7-S7</f>
        <v>-2538.0983333332697</v>
      </c>
    </row>
    <row r="8" spans="1:20" x14ac:dyDescent="0.25">
      <c r="A8" s="4">
        <v>5978</v>
      </c>
      <c r="B8" s="4" t="s">
        <v>62</v>
      </c>
      <c r="C8" s="4" t="s">
        <v>63</v>
      </c>
      <c r="D8" s="4" t="s">
        <v>64</v>
      </c>
      <c r="E8" s="4" t="s">
        <v>65</v>
      </c>
      <c r="F8" s="4" t="s">
        <v>33</v>
      </c>
      <c r="G8" s="4" t="s">
        <v>66</v>
      </c>
      <c r="H8" s="8">
        <v>4118680</v>
      </c>
      <c r="I8" s="8">
        <v>37611168</v>
      </c>
      <c r="J8" s="8">
        <v>41673446.200000003</v>
      </c>
      <c r="K8" s="9">
        <v>6831712.4900000002</v>
      </c>
      <c r="L8" s="9">
        <v>5510300</v>
      </c>
      <c r="M8" s="9">
        <v>1321410</v>
      </c>
      <c r="O8" s="12">
        <f t="shared" ref="O8" si="15">+H8</f>
        <v>4118680</v>
      </c>
      <c r="P8" s="12">
        <f t="shared" ref="P8" si="16">+I8</f>
        <v>37611168</v>
      </c>
      <c r="Q8" s="12">
        <f t="shared" ref="Q8" si="17">+O8+P8</f>
        <v>41729848</v>
      </c>
      <c r="R8" s="13">
        <f t="shared" ref="R8" si="18">+Q8/12*2</f>
        <v>6954974.666666667</v>
      </c>
      <c r="S8" s="13">
        <v>5510300</v>
      </c>
      <c r="T8" s="15">
        <f t="shared" ref="T8" si="19">+R8-S8</f>
        <v>1444674.666666667</v>
      </c>
    </row>
    <row r="9" spans="1:20" x14ac:dyDescent="0.25">
      <c r="A9" s="4">
        <v>6109</v>
      </c>
      <c r="B9" s="4" t="s">
        <v>68</v>
      </c>
      <c r="C9" s="4" t="s">
        <v>69</v>
      </c>
      <c r="D9" s="4" t="s">
        <v>70</v>
      </c>
      <c r="E9" s="4" t="s">
        <v>71</v>
      </c>
      <c r="F9" s="4" t="s">
        <v>29</v>
      </c>
      <c r="G9" s="4" t="s">
        <v>41</v>
      </c>
      <c r="H9" s="8">
        <v>1710560</v>
      </c>
      <c r="I9" s="8">
        <v>770616</v>
      </c>
      <c r="J9" s="8">
        <v>2481473.75</v>
      </c>
      <c r="K9" s="9">
        <v>406798.98</v>
      </c>
      <c r="L9" s="9">
        <v>933480</v>
      </c>
      <c r="M9" s="9">
        <v>0</v>
      </c>
      <c r="O9" s="12">
        <f t="shared" ref="O9" si="20">+H9</f>
        <v>1710560</v>
      </c>
      <c r="P9" s="12">
        <f t="shared" ref="P9" si="21">+I9</f>
        <v>770616</v>
      </c>
      <c r="Q9" s="12">
        <f t="shared" ref="Q9" si="22">+O9+P9</f>
        <v>2481176</v>
      </c>
      <c r="R9" s="13">
        <f t="shared" ref="R9" si="23">+Q9/12*2</f>
        <v>413529.33333333331</v>
      </c>
      <c r="S9" s="13">
        <v>933480</v>
      </c>
      <c r="T9" s="15">
        <f t="shared" ref="T9" si="24">+R9-S9</f>
        <v>-519950.66666666669</v>
      </c>
    </row>
    <row r="10" spans="1:20" x14ac:dyDescent="0.25">
      <c r="A10" s="4">
        <v>6162</v>
      </c>
      <c r="B10" s="4" t="s">
        <v>73</v>
      </c>
      <c r="C10" s="4" t="s">
        <v>74</v>
      </c>
      <c r="D10" s="4" t="s">
        <v>75</v>
      </c>
      <c r="E10" s="4" t="s">
        <v>76</v>
      </c>
      <c r="F10" s="4" t="s">
        <v>34</v>
      </c>
      <c r="G10" s="4" t="s">
        <v>41</v>
      </c>
      <c r="H10" s="8">
        <v>296960</v>
      </c>
      <c r="I10" s="8">
        <v>693644</v>
      </c>
      <c r="J10" s="8">
        <v>991286.5</v>
      </c>
      <c r="K10" s="9">
        <v>162505.98000000001</v>
      </c>
      <c r="L10" s="9">
        <v>234000</v>
      </c>
      <c r="M10" s="9">
        <v>0</v>
      </c>
      <c r="O10" s="12">
        <f t="shared" ref="O10" si="25">+H10</f>
        <v>296960</v>
      </c>
      <c r="P10" s="12">
        <f t="shared" ref="P10" si="26">+I10</f>
        <v>693644</v>
      </c>
      <c r="Q10" s="12">
        <f t="shared" ref="Q10" si="27">+O10+P10</f>
        <v>990604</v>
      </c>
      <c r="R10" s="13">
        <f t="shared" ref="R10" si="28">+Q10/12*2</f>
        <v>165100.66666666666</v>
      </c>
      <c r="S10" s="13">
        <v>234000</v>
      </c>
      <c r="T10" s="15">
        <f t="shared" ref="T10" si="29">+R10-S10</f>
        <v>-68899.333333333343</v>
      </c>
    </row>
    <row r="11" spans="1:20" x14ac:dyDescent="0.25">
      <c r="A11" s="4">
        <v>6435</v>
      </c>
      <c r="B11" s="4" t="s">
        <v>77</v>
      </c>
      <c r="C11" s="4" t="s">
        <v>78</v>
      </c>
      <c r="D11" s="4" t="s">
        <v>79</v>
      </c>
      <c r="E11" s="4" t="s">
        <v>80</v>
      </c>
      <c r="F11" s="4" t="s">
        <v>15</v>
      </c>
      <c r="G11" s="4" t="s">
        <v>41</v>
      </c>
      <c r="H11" s="8">
        <v>1567450</v>
      </c>
      <c r="I11" s="8">
        <v>10218570.01</v>
      </c>
      <c r="J11" s="8">
        <v>11780563.109999999</v>
      </c>
      <c r="K11" s="9">
        <v>1931239.85</v>
      </c>
      <c r="L11" s="9">
        <v>2108810</v>
      </c>
      <c r="M11" s="9">
        <v>0</v>
      </c>
      <c r="O11" s="12">
        <f t="shared" ref="O11" si="30">+H11</f>
        <v>1567450</v>
      </c>
      <c r="P11" s="12">
        <f t="shared" ref="P11" si="31">+I11</f>
        <v>10218570.01</v>
      </c>
      <c r="Q11" s="12">
        <f t="shared" ref="Q11" si="32">+O11+P11</f>
        <v>11786020.01</v>
      </c>
      <c r="R11" s="13">
        <f t="shared" ref="R11" si="33">+Q11/12*2</f>
        <v>1964336.6683333332</v>
      </c>
      <c r="S11" s="13">
        <v>2108810</v>
      </c>
      <c r="T11" s="15">
        <f t="shared" ref="T11" si="34">+R11-S11</f>
        <v>-144473.33166666678</v>
      </c>
    </row>
    <row r="12" spans="1:20" x14ac:dyDescent="0.25">
      <c r="A12" s="4">
        <v>6576</v>
      </c>
      <c r="B12" s="4" t="s">
        <v>83</v>
      </c>
      <c r="C12" s="4" t="s">
        <v>84</v>
      </c>
      <c r="D12" s="4" t="s">
        <v>85</v>
      </c>
      <c r="E12" s="4" t="s">
        <v>86</v>
      </c>
      <c r="F12" s="4" t="s">
        <v>87</v>
      </c>
      <c r="G12" s="4" t="s">
        <v>41</v>
      </c>
      <c r="H12" s="8">
        <v>3456800</v>
      </c>
      <c r="I12" s="8">
        <v>13594930</v>
      </c>
      <c r="J12" s="8">
        <v>17051017.5</v>
      </c>
      <c r="K12" s="9">
        <v>2795248.77</v>
      </c>
      <c r="L12" s="9">
        <v>4978500</v>
      </c>
      <c r="M12" s="9">
        <v>0</v>
      </c>
      <c r="O12" s="12">
        <f t="shared" ref="O12" si="35">+H12</f>
        <v>3456800</v>
      </c>
      <c r="P12" s="12">
        <f t="shared" ref="P12" si="36">+I12</f>
        <v>13594930</v>
      </c>
      <c r="Q12" s="12">
        <f t="shared" ref="Q12" si="37">+O12+P12</f>
        <v>17051730</v>
      </c>
      <c r="R12" s="13">
        <f t="shared" ref="R12" si="38">+Q12/12*2</f>
        <v>2841955</v>
      </c>
      <c r="S12" s="13">
        <v>4978500</v>
      </c>
      <c r="T12" s="15">
        <f t="shared" ref="T12" si="39">+R12-S12</f>
        <v>-2136545</v>
      </c>
    </row>
    <row r="13" spans="1:20" x14ac:dyDescent="0.25">
      <c r="A13" s="4">
        <v>6645</v>
      </c>
      <c r="B13" s="4" t="s">
        <v>89</v>
      </c>
      <c r="C13" s="4" t="s">
        <v>90</v>
      </c>
      <c r="D13" s="4" t="s">
        <v>91</v>
      </c>
      <c r="E13" s="4" t="s">
        <v>92</v>
      </c>
      <c r="F13" s="4" t="s">
        <v>93</v>
      </c>
      <c r="G13" s="4" t="s">
        <v>94</v>
      </c>
      <c r="H13" s="8">
        <v>466800</v>
      </c>
      <c r="I13" s="8">
        <v>409342.26</v>
      </c>
      <c r="J13" s="8">
        <v>876956.04</v>
      </c>
      <c r="K13" s="9">
        <v>143763.29</v>
      </c>
      <c r="L13" s="9">
        <v>146160</v>
      </c>
      <c r="M13" s="9">
        <v>0</v>
      </c>
      <c r="O13" s="12">
        <f t="shared" ref="O13" si="40">+H13</f>
        <v>466800</v>
      </c>
      <c r="P13" s="12">
        <f t="shared" ref="P13" si="41">+I13</f>
        <v>409342.26</v>
      </c>
      <c r="Q13" s="12">
        <f t="shared" ref="Q13" si="42">+O13+P13</f>
        <v>876142.26</v>
      </c>
      <c r="R13" s="13">
        <f t="shared" ref="R13" si="43">+Q13/12*2</f>
        <v>146023.71</v>
      </c>
      <c r="S13" s="13">
        <v>146160</v>
      </c>
      <c r="T13" s="15">
        <f t="shared" ref="T13" si="44">+R13-S13</f>
        <v>-136.29000000000815</v>
      </c>
    </row>
    <row r="14" spans="1:20" x14ac:dyDescent="0.25">
      <c r="A14" s="4">
        <v>6705</v>
      </c>
      <c r="B14" s="4" t="s">
        <v>96</v>
      </c>
      <c r="C14" s="4" t="s">
        <v>97</v>
      </c>
      <c r="D14" s="4" t="s">
        <v>98</v>
      </c>
      <c r="E14" s="4" t="s">
        <v>99</v>
      </c>
      <c r="F14" s="4" t="s">
        <v>28</v>
      </c>
      <c r="G14" s="4" t="s">
        <v>41</v>
      </c>
      <c r="H14" s="8">
        <v>48552000</v>
      </c>
      <c r="I14" s="8">
        <v>11893864</v>
      </c>
      <c r="J14" s="8">
        <v>60610122.5</v>
      </c>
      <c r="K14" s="9">
        <v>9936085.6600000001</v>
      </c>
      <c r="L14" s="9">
        <v>33138450</v>
      </c>
      <c r="M14" s="9">
        <v>0</v>
      </c>
      <c r="O14" s="12">
        <f t="shared" ref="O14" si="45">+H14</f>
        <v>48552000</v>
      </c>
      <c r="P14" s="12">
        <f t="shared" ref="P14" si="46">+I14</f>
        <v>11893864</v>
      </c>
      <c r="Q14" s="12">
        <f t="shared" ref="Q14" si="47">+O14+P14</f>
        <v>60445864</v>
      </c>
      <c r="R14" s="13">
        <f t="shared" ref="R14" si="48">+Q14/12*2</f>
        <v>10074310.666666666</v>
      </c>
      <c r="S14" s="13">
        <v>33138450</v>
      </c>
      <c r="T14" s="15">
        <f t="shared" ref="T14" si="49">+R14-S14</f>
        <v>-23064139.333333336</v>
      </c>
    </row>
    <row r="15" spans="1:20" x14ac:dyDescent="0.25">
      <c r="A15" s="4">
        <v>6735</v>
      </c>
      <c r="B15" s="4" t="s">
        <v>100</v>
      </c>
      <c r="C15" s="4" t="s">
        <v>101</v>
      </c>
      <c r="D15" s="4" t="s">
        <v>102</v>
      </c>
      <c r="E15" s="4" t="s">
        <v>103</v>
      </c>
      <c r="F15" s="4" t="s">
        <v>22</v>
      </c>
      <c r="G15" s="4" t="s">
        <v>41</v>
      </c>
      <c r="H15" s="8">
        <v>623560</v>
      </c>
      <c r="I15" s="8">
        <v>4726.5</v>
      </c>
      <c r="J15" s="8">
        <v>628423.5</v>
      </c>
      <c r="K15" s="9">
        <v>103020.25</v>
      </c>
      <c r="L15" s="9">
        <v>840000</v>
      </c>
      <c r="M15" s="9">
        <v>0</v>
      </c>
      <c r="O15" s="12">
        <f t="shared" ref="O15" si="50">+H15</f>
        <v>623560</v>
      </c>
      <c r="P15" s="12">
        <f t="shared" ref="P15" si="51">+I15</f>
        <v>4726.5</v>
      </c>
      <c r="Q15" s="12">
        <f t="shared" ref="Q15" si="52">+O15+P15</f>
        <v>628286.5</v>
      </c>
      <c r="R15" s="13">
        <f t="shared" ref="R15" si="53">+Q15/12*2</f>
        <v>104714.41666666667</v>
      </c>
      <c r="S15" s="13">
        <v>840000</v>
      </c>
      <c r="T15" s="15">
        <f t="shared" ref="T15" si="54">+R15-S15</f>
        <v>-735285.58333333337</v>
      </c>
    </row>
    <row r="16" spans="1:20" x14ac:dyDescent="0.25">
      <c r="A16" s="4">
        <v>6821</v>
      </c>
      <c r="B16" s="4" t="s">
        <v>105</v>
      </c>
      <c r="C16" s="4" t="s">
        <v>106</v>
      </c>
      <c r="D16" s="4" t="s">
        <v>107</v>
      </c>
      <c r="E16" s="4" t="s">
        <v>108</v>
      </c>
      <c r="F16" s="4" t="s">
        <v>109</v>
      </c>
      <c r="G16" s="4" t="s">
        <v>41</v>
      </c>
      <c r="H16" s="8">
        <v>1637800</v>
      </c>
      <c r="I16" s="8">
        <v>6150987.5</v>
      </c>
      <c r="J16" s="8">
        <v>7786429.75</v>
      </c>
      <c r="K16" s="9">
        <v>1276463.8899999999</v>
      </c>
      <c r="L16" s="9">
        <v>1520710</v>
      </c>
      <c r="M16" s="9">
        <v>0</v>
      </c>
      <c r="O16" s="12">
        <f t="shared" ref="O16:O17" si="55">+H16</f>
        <v>1637800</v>
      </c>
      <c r="P16" s="12">
        <f t="shared" ref="P16:P17" si="56">+I16</f>
        <v>6150987.5</v>
      </c>
      <c r="Q16" s="12">
        <f t="shared" ref="Q16:Q17" si="57">+O16+P16</f>
        <v>7788787.5</v>
      </c>
      <c r="R16" s="13">
        <f t="shared" ref="R16:R17" si="58">+Q16/12*2</f>
        <v>1298131.25</v>
      </c>
      <c r="S16" s="13">
        <v>1520710</v>
      </c>
      <c r="T16" s="15">
        <f t="shared" ref="T16:T17" si="59">+R16-S16</f>
        <v>-222578.75</v>
      </c>
    </row>
    <row r="17" spans="1:20" x14ac:dyDescent="0.25">
      <c r="A17" s="4">
        <v>6831</v>
      </c>
      <c r="B17" s="4" t="s">
        <v>110</v>
      </c>
      <c r="C17" s="4" t="s">
        <v>111</v>
      </c>
      <c r="D17" s="4" t="s">
        <v>112</v>
      </c>
      <c r="E17" s="4" t="s">
        <v>113</v>
      </c>
      <c r="F17" s="4" t="s">
        <v>104</v>
      </c>
      <c r="G17" s="4" t="s">
        <v>41</v>
      </c>
      <c r="H17" s="8">
        <v>1497040</v>
      </c>
      <c r="I17" s="8">
        <v>11999688.390000001</v>
      </c>
      <c r="J17" s="8">
        <v>13494327.74</v>
      </c>
      <c r="K17" s="9">
        <v>2212184.88</v>
      </c>
      <c r="L17" s="9">
        <v>1695990</v>
      </c>
      <c r="M17" s="9">
        <v>516190</v>
      </c>
      <c r="O17" s="12">
        <f t="shared" si="55"/>
        <v>1497040</v>
      </c>
      <c r="P17" s="12">
        <f t="shared" si="56"/>
        <v>11999688.390000001</v>
      </c>
      <c r="Q17" s="12">
        <f t="shared" si="57"/>
        <v>13496728.390000001</v>
      </c>
      <c r="R17" s="13">
        <f t="shared" si="58"/>
        <v>2249454.7316666669</v>
      </c>
      <c r="S17" s="13">
        <v>1695990</v>
      </c>
      <c r="T17" s="15">
        <f t="shared" si="59"/>
        <v>553464.73166666692</v>
      </c>
    </row>
    <row r="18" spans="1:20" x14ac:dyDescent="0.25">
      <c r="A18" s="4">
        <v>6927</v>
      </c>
      <c r="B18" s="4" t="s">
        <v>116</v>
      </c>
      <c r="C18" s="4" t="s">
        <v>117</v>
      </c>
      <c r="D18" s="4" t="s">
        <v>118</v>
      </c>
      <c r="E18" s="4" t="s">
        <v>119</v>
      </c>
      <c r="F18" s="4" t="s">
        <v>120</v>
      </c>
      <c r="G18" s="4" t="s">
        <v>121</v>
      </c>
      <c r="H18" s="8">
        <v>20295600</v>
      </c>
      <c r="I18" s="8">
        <v>30694140</v>
      </c>
      <c r="J18" s="8">
        <v>50969718</v>
      </c>
      <c r="K18" s="9">
        <v>8355691.4800000004</v>
      </c>
      <c r="L18" s="9">
        <v>20775820</v>
      </c>
      <c r="M18" s="9">
        <v>0</v>
      </c>
      <c r="O18" s="12">
        <f t="shared" ref="O18" si="60">+H18</f>
        <v>20295600</v>
      </c>
      <c r="P18" s="12">
        <f t="shared" ref="P18" si="61">+I18</f>
        <v>30694140</v>
      </c>
      <c r="Q18" s="12">
        <f t="shared" ref="Q18" si="62">+O18+P18</f>
        <v>50989740</v>
      </c>
      <c r="R18" s="13">
        <f t="shared" ref="R18" si="63">+Q18/12*2</f>
        <v>8498290</v>
      </c>
      <c r="S18" s="13">
        <v>20775820</v>
      </c>
      <c r="T18" s="15">
        <f t="shared" ref="T18" si="64">+R18-S18</f>
        <v>-12277530</v>
      </c>
    </row>
    <row r="19" spans="1:20" x14ac:dyDescent="0.25">
      <c r="A19" s="4">
        <v>7054</v>
      </c>
      <c r="B19" s="4" t="s">
        <v>123</v>
      </c>
      <c r="C19" s="4" t="s">
        <v>124</v>
      </c>
      <c r="D19" s="4" t="s">
        <v>125</v>
      </c>
      <c r="E19" s="4" t="s">
        <v>126</v>
      </c>
      <c r="F19" s="4" t="s">
        <v>127</v>
      </c>
      <c r="G19" s="4" t="s">
        <v>121</v>
      </c>
      <c r="H19" s="8">
        <v>156120</v>
      </c>
      <c r="I19" s="8">
        <v>277122.51</v>
      </c>
      <c r="J19" s="8">
        <v>433384.89</v>
      </c>
      <c r="K19" s="9">
        <v>71046.7</v>
      </c>
      <c r="L19" s="9">
        <v>440000</v>
      </c>
      <c r="M19" s="9">
        <v>0</v>
      </c>
      <c r="O19" s="12">
        <f t="shared" ref="O19:O20" si="65">+H19</f>
        <v>156120</v>
      </c>
      <c r="P19" s="12">
        <f t="shared" ref="P19:P20" si="66">+I19</f>
        <v>277122.51</v>
      </c>
      <c r="Q19" s="12">
        <f t="shared" ref="Q19:Q20" si="67">+O19+P19</f>
        <v>433242.51</v>
      </c>
      <c r="R19" s="13">
        <f t="shared" ref="R19:R20" si="68">+Q19/12*2</f>
        <v>72207.085000000006</v>
      </c>
      <c r="S19" s="13">
        <v>440000</v>
      </c>
      <c r="T19" s="15">
        <f t="shared" ref="T19:T20" si="69">+R19-S19</f>
        <v>-367792.91499999998</v>
      </c>
    </row>
    <row r="20" spans="1:20" x14ac:dyDescent="0.25">
      <c r="A20" s="4">
        <v>7067</v>
      </c>
      <c r="B20" s="4" t="s">
        <v>128</v>
      </c>
      <c r="C20" s="4" t="s">
        <v>129</v>
      </c>
      <c r="D20" s="4" t="s">
        <v>130</v>
      </c>
      <c r="E20" s="4" t="s">
        <v>131</v>
      </c>
      <c r="F20" s="4" t="s">
        <v>132</v>
      </c>
      <c r="G20" s="4" t="s">
        <v>41</v>
      </c>
      <c r="H20" s="8">
        <v>6852110</v>
      </c>
      <c r="I20" s="8">
        <v>42361900.009999998</v>
      </c>
      <c r="J20" s="8">
        <v>49193370.609999999</v>
      </c>
      <c r="K20" s="9">
        <v>8064486.9900000002</v>
      </c>
      <c r="L20" s="9">
        <v>8600850</v>
      </c>
      <c r="M20" s="9">
        <v>0</v>
      </c>
      <c r="O20" s="12">
        <f t="shared" si="65"/>
        <v>6852110</v>
      </c>
      <c r="P20" s="12">
        <f t="shared" si="66"/>
        <v>42361900.009999998</v>
      </c>
      <c r="Q20" s="12">
        <f t="shared" si="67"/>
        <v>49214010.009999998</v>
      </c>
      <c r="R20" s="13">
        <f t="shared" si="68"/>
        <v>8202335.001666666</v>
      </c>
      <c r="S20" s="13">
        <v>8600850</v>
      </c>
      <c r="T20" s="15">
        <f t="shared" si="69"/>
        <v>-398514.99833333399</v>
      </c>
    </row>
    <row r="21" spans="1:20" x14ac:dyDescent="0.25">
      <c r="A21" s="4">
        <v>7377</v>
      </c>
      <c r="B21" s="4" t="s">
        <v>134</v>
      </c>
      <c r="C21" s="4" t="s">
        <v>135</v>
      </c>
      <c r="D21" s="4" t="s">
        <v>136</v>
      </c>
      <c r="E21" s="4" t="s">
        <v>137</v>
      </c>
      <c r="F21" s="4" t="s">
        <v>72</v>
      </c>
      <c r="G21" s="4" t="s">
        <v>41</v>
      </c>
      <c r="H21" s="8">
        <v>455760</v>
      </c>
      <c r="I21" s="8">
        <v>1013208.08</v>
      </c>
      <c r="J21" s="8">
        <v>1467560.18</v>
      </c>
      <c r="K21" s="9">
        <v>240583.64</v>
      </c>
      <c r="L21" s="9">
        <v>287460</v>
      </c>
      <c r="M21" s="9">
        <v>0</v>
      </c>
      <c r="O21" s="12">
        <f t="shared" ref="O21" si="70">+H21</f>
        <v>455760</v>
      </c>
      <c r="P21" s="12">
        <f t="shared" ref="P21" si="71">+I21</f>
        <v>1013208.08</v>
      </c>
      <c r="Q21" s="12">
        <f t="shared" ref="Q21" si="72">+O21+P21</f>
        <v>1468968.08</v>
      </c>
      <c r="R21" s="13">
        <f t="shared" ref="R21" si="73">+Q21/12*2</f>
        <v>244828.01333333334</v>
      </c>
      <c r="S21" s="13">
        <v>287460</v>
      </c>
      <c r="T21" s="15">
        <f t="shared" ref="T21" si="74">+R21-S21</f>
        <v>-42631.986666666664</v>
      </c>
    </row>
    <row r="22" spans="1:20" x14ac:dyDescent="0.25">
      <c r="A22" s="4">
        <v>7543</v>
      </c>
      <c r="B22" s="4" t="s">
        <v>139</v>
      </c>
      <c r="C22" s="4" t="s">
        <v>140</v>
      </c>
      <c r="D22" s="4" t="s">
        <v>141</v>
      </c>
      <c r="E22" s="4" t="s">
        <v>142</v>
      </c>
      <c r="F22" s="4" t="s">
        <v>143</v>
      </c>
      <c r="G22" s="4" t="s">
        <v>41</v>
      </c>
      <c r="H22" s="8">
        <v>3452700</v>
      </c>
      <c r="I22" s="8">
        <v>17087784.989999998</v>
      </c>
      <c r="J22" s="8">
        <v>20535586.989999998</v>
      </c>
      <c r="K22" s="9">
        <v>3366489.67</v>
      </c>
      <c r="L22" s="9">
        <v>6076868</v>
      </c>
      <c r="M22" s="9">
        <v>0</v>
      </c>
      <c r="O22" s="12">
        <f t="shared" ref="O22:O23" si="75">+H22</f>
        <v>3452700</v>
      </c>
      <c r="P22" s="12">
        <f t="shared" ref="P22:P23" si="76">+I22</f>
        <v>17087784.989999998</v>
      </c>
      <c r="Q22" s="12">
        <f t="shared" ref="Q22:Q23" si="77">+O22+P22</f>
        <v>20540484.989999998</v>
      </c>
      <c r="R22" s="13">
        <f t="shared" ref="R22:R23" si="78">+Q22/12*2</f>
        <v>3423414.1649999996</v>
      </c>
      <c r="S22" s="13">
        <v>6076868</v>
      </c>
      <c r="T22" s="15">
        <f t="shared" ref="T22:T23" si="79">+R22-S22</f>
        <v>-2653453.8350000004</v>
      </c>
    </row>
    <row r="23" spans="1:20" x14ac:dyDescent="0.25">
      <c r="A23" s="4">
        <v>7553</v>
      </c>
      <c r="B23" s="4" t="s">
        <v>144</v>
      </c>
      <c r="C23" s="4" t="s">
        <v>145</v>
      </c>
      <c r="D23" s="4" t="s">
        <v>146</v>
      </c>
      <c r="E23" s="4" t="s">
        <v>147</v>
      </c>
      <c r="F23" s="4" t="s">
        <v>138</v>
      </c>
      <c r="G23" s="4" t="s">
        <v>41</v>
      </c>
      <c r="H23" s="8">
        <v>1309680</v>
      </c>
      <c r="I23" s="8">
        <v>3190769.21</v>
      </c>
      <c r="J23" s="8">
        <v>4499138.29</v>
      </c>
      <c r="K23" s="9">
        <v>737563.65</v>
      </c>
      <c r="L23" s="9">
        <v>1013250</v>
      </c>
      <c r="M23" s="9">
        <v>0</v>
      </c>
      <c r="O23" s="12">
        <f t="shared" si="75"/>
        <v>1309680</v>
      </c>
      <c r="P23" s="12">
        <f t="shared" si="76"/>
        <v>3190769.21</v>
      </c>
      <c r="Q23" s="12">
        <f t="shared" si="77"/>
        <v>4500449.21</v>
      </c>
      <c r="R23" s="13">
        <f t="shared" si="78"/>
        <v>750074.86833333329</v>
      </c>
      <c r="S23" s="13">
        <v>1013250</v>
      </c>
      <c r="T23" s="15">
        <f t="shared" si="79"/>
        <v>-263175.13166666671</v>
      </c>
    </row>
    <row r="24" spans="1:20" x14ac:dyDescent="0.25">
      <c r="A24" s="4">
        <v>7683</v>
      </c>
      <c r="B24" s="4" t="s">
        <v>148</v>
      </c>
      <c r="C24" s="4" t="s">
        <v>149</v>
      </c>
      <c r="D24" s="4" t="s">
        <v>150</v>
      </c>
      <c r="E24" s="4" t="s">
        <v>142</v>
      </c>
      <c r="F24" s="4" t="s">
        <v>151</v>
      </c>
      <c r="G24" s="4" t="s">
        <v>41</v>
      </c>
      <c r="H24" s="8">
        <v>2729200</v>
      </c>
      <c r="I24" s="8">
        <v>16083472</v>
      </c>
      <c r="J24" s="8">
        <v>18806204.850000001</v>
      </c>
      <c r="K24" s="9">
        <v>3082984.4</v>
      </c>
      <c r="L24" s="9">
        <v>2995920</v>
      </c>
      <c r="M24" s="9">
        <v>87060</v>
      </c>
      <c r="O24" s="12">
        <f t="shared" ref="O24:O25" si="80">+H24</f>
        <v>2729200</v>
      </c>
      <c r="P24" s="12">
        <f t="shared" ref="P24:P25" si="81">+I24</f>
        <v>16083472</v>
      </c>
      <c r="Q24" s="12">
        <f t="shared" ref="Q24:Q25" si="82">+O24+P24</f>
        <v>18812672</v>
      </c>
      <c r="R24" s="13">
        <f t="shared" ref="R24:R25" si="83">+Q24/12*2</f>
        <v>3135445.3333333335</v>
      </c>
      <c r="S24" s="13">
        <v>2995920</v>
      </c>
      <c r="T24" s="15">
        <f t="shared" ref="T24:T25" si="84">+R24-S24</f>
        <v>139525.33333333349</v>
      </c>
    </row>
    <row r="25" spans="1:20" x14ac:dyDescent="0.25">
      <c r="A25" s="4">
        <v>7705</v>
      </c>
      <c r="B25" s="4" t="s">
        <v>152</v>
      </c>
      <c r="C25" s="4" t="s">
        <v>153</v>
      </c>
      <c r="D25" s="4" t="s">
        <v>154</v>
      </c>
      <c r="E25" s="4" t="s">
        <v>155</v>
      </c>
      <c r="F25" s="4" t="s">
        <v>156</v>
      </c>
      <c r="G25" s="4" t="s">
        <v>41</v>
      </c>
      <c r="H25" s="8">
        <v>910200</v>
      </c>
      <c r="I25" s="8">
        <v>255645</v>
      </c>
      <c r="J25" s="8">
        <v>1157121</v>
      </c>
      <c r="K25" s="9">
        <v>189691.97</v>
      </c>
      <c r="L25" s="9">
        <v>338870</v>
      </c>
      <c r="M25" s="9">
        <v>0</v>
      </c>
      <c r="O25" s="12">
        <f t="shared" si="80"/>
        <v>910200</v>
      </c>
      <c r="P25" s="12">
        <f t="shared" si="81"/>
        <v>255645</v>
      </c>
      <c r="Q25" s="12">
        <f t="shared" si="82"/>
        <v>1165845</v>
      </c>
      <c r="R25" s="13">
        <f t="shared" si="83"/>
        <v>194307.5</v>
      </c>
      <c r="S25" s="13">
        <v>338870</v>
      </c>
      <c r="T25" s="15">
        <f t="shared" si="84"/>
        <v>-144562.5</v>
      </c>
    </row>
    <row r="26" spans="1:20" x14ac:dyDescent="0.25">
      <c r="A26" s="4">
        <v>7958</v>
      </c>
      <c r="B26" s="4" t="s">
        <v>157</v>
      </c>
      <c r="C26" s="4" t="s">
        <v>158</v>
      </c>
      <c r="D26" s="4" t="s">
        <v>159</v>
      </c>
      <c r="E26" s="4" t="s">
        <v>160</v>
      </c>
      <c r="F26" s="4" t="s">
        <v>161</v>
      </c>
      <c r="G26" s="4" t="s">
        <v>41</v>
      </c>
      <c r="H26" s="8">
        <v>1455200</v>
      </c>
      <c r="I26" s="8">
        <v>3706465.19</v>
      </c>
      <c r="J26" s="8">
        <v>5158869.2699999996</v>
      </c>
      <c r="K26" s="9">
        <v>845716.27</v>
      </c>
      <c r="L26" s="9">
        <v>1374170</v>
      </c>
      <c r="M26" s="9">
        <v>0</v>
      </c>
      <c r="O26" s="12">
        <f t="shared" ref="O26" si="85">+H26</f>
        <v>1455200</v>
      </c>
      <c r="P26" s="12">
        <f t="shared" ref="P26" si="86">+I26</f>
        <v>3706465.19</v>
      </c>
      <c r="Q26" s="12">
        <f t="shared" ref="Q26" si="87">+O26+P26</f>
        <v>5161665.1899999995</v>
      </c>
      <c r="R26" s="13">
        <f t="shared" ref="R26" si="88">+Q26/12*2</f>
        <v>860277.53166666662</v>
      </c>
      <c r="S26" s="13">
        <v>1374170</v>
      </c>
      <c r="T26" s="15">
        <f t="shared" ref="T26" si="89">+R26-S26</f>
        <v>-513892.46833333338</v>
      </c>
    </row>
    <row r="27" spans="1:20" x14ac:dyDescent="0.25">
      <c r="A27" s="4">
        <v>8029</v>
      </c>
      <c r="B27" s="4" t="s">
        <v>162</v>
      </c>
      <c r="C27" s="4" t="s">
        <v>163</v>
      </c>
      <c r="D27" s="4" t="s">
        <v>164</v>
      </c>
      <c r="E27" s="4" t="s">
        <v>53</v>
      </c>
      <c r="F27" s="4" t="s">
        <v>20</v>
      </c>
      <c r="G27" s="4" t="s">
        <v>41</v>
      </c>
      <c r="H27" s="8">
        <v>363800</v>
      </c>
      <c r="I27" s="8">
        <v>388864.9</v>
      </c>
      <c r="J27" s="8">
        <v>752137.08</v>
      </c>
      <c r="K27" s="9">
        <v>123301.16</v>
      </c>
      <c r="L27" s="9">
        <v>141850</v>
      </c>
      <c r="M27" s="9">
        <v>0</v>
      </c>
      <c r="O27" s="12">
        <f t="shared" ref="O27" si="90">+H27</f>
        <v>363800</v>
      </c>
      <c r="P27" s="12">
        <f t="shared" ref="P27" si="91">+I27</f>
        <v>388864.9</v>
      </c>
      <c r="Q27" s="12">
        <f t="shared" ref="Q27" si="92">+O27+P27</f>
        <v>752664.9</v>
      </c>
      <c r="R27" s="13">
        <f t="shared" ref="R27" si="93">+Q27/12*2</f>
        <v>125444.15000000001</v>
      </c>
      <c r="S27" s="13">
        <v>141850</v>
      </c>
      <c r="T27" s="15">
        <f t="shared" ref="T27" si="94">+R27-S27</f>
        <v>-16405.849999999991</v>
      </c>
    </row>
    <row r="28" spans="1:20" x14ac:dyDescent="0.25">
      <c r="A28" s="4">
        <v>8188</v>
      </c>
      <c r="B28" s="4" t="s">
        <v>165</v>
      </c>
      <c r="C28" s="4" t="s">
        <v>166</v>
      </c>
      <c r="D28" s="4" t="s">
        <v>167</v>
      </c>
      <c r="E28" s="4" t="s">
        <v>168</v>
      </c>
      <c r="F28" s="4" t="s">
        <v>169</v>
      </c>
      <c r="G28" s="4" t="s">
        <v>41</v>
      </c>
      <c r="H28" s="8">
        <v>4198000</v>
      </c>
      <c r="I28" s="8">
        <v>29203452</v>
      </c>
      <c r="J28" s="8">
        <v>33386950.699999999</v>
      </c>
      <c r="K28" s="9">
        <v>5473270.6100000003</v>
      </c>
      <c r="L28" s="9">
        <v>5555650</v>
      </c>
      <c r="M28" s="9">
        <v>0</v>
      </c>
      <c r="O28" s="12">
        <f t="shared" ref="O28" si="95">+H28</f>
        <v>4198000</v>
      </c>
      <c r="P28" s="12">
        <f t="shared" ref="P28" si="96">+I28</f>
        <v>29203452</v>
      </c>
      <c r="Q28" s="12">
        <f t="shared" ref="Q28" si="97">+O28+P28</f>
        <v>33401452</v>
      </c>
      <c r="R28" s="13">
        <f t="shared" ref="R28" si="98">+Q28/12*2</f>
        <v>5566908.666666667</v>
      </c>
      <c r="S28" s="13">
        <v>5555650</v>
      </c>
      <c r="T28" s="15">
        <f t="shared" ref="T28" si="99">+R28-S28</f>
        <v>11258.666666666977</v>
      </c>
    </row>
    <row r="29" spans="1:20" x14ac:dyDescent="0.25">
      <c r="A29" s="4">
        <v>8286</v>
      </c>
      <c r="B29" s="4" t="s">
        <v>170</v>
      </c>
      <c r="C29" s="4" t="s">
        <v>171</v>
      </c>
      <c r="D29" s="4" t="s">
        <v>107</v>
      </c>
      <c r="E29" s="4" t="s">
        <v>172</v>
      </c>
      <c r="F29" s="4" t="s">
        <v>173</v>
      </c>
      <c r="G29" s="4" t="s">
        <v>41</v>
      </c>
      <c r="H29" s="8">
        <v>363800</v>
      </c>
      <c r="I29" s="8">
        <v>0</v>
      </c>
      <c r="J29" s="8">
        <v>363800</v>
      </c>
      <c r="K29" s="9">
        <v>59639.34</v>
      </c>
      <c r="L29" s="9">
        <v>169980</v>
      </c>
      <c r="M29" s="9">
        <v>0</v>
      </c>
      <c r="O29" s="12">
        <f t="shared" ref="O29" si="100">+H29</f>
        <v>363800</v>
      </c>
      <c r="P29" s="12">
        <f t="shared" ref="P29" si="101">+I29</f>
        <v>0</v>
      </c>
      <c r="Q29" s="12">
        <f t="shared" ref="Q29" si="102">+O29+P29</f>
        <v>363800</v>
      </c>
      <c r="R29" s="13">
        <f t="shared" ref="R29" si="103">+Q29/12*2</f>
        <v>60633.333333333336</v>
      </c>
      <c r="S29" s="13">
        <v>169980</v>
      </c>
      <c r="T29" s="15">
        <f t="shared" ref="T29" si="104">+R29-S29</f>
        <v>-109346.66666666666</v>
      </c>
    </row>
    <row r="30" spans="1:20" x14ac:dyDescent="0.25">
      <c r="A30" s="4">
        <v>8371</v>
      </c>
      <c r="B30" s="4" t="s">
        <v>174</v>
      </c>
      <c r="C30" s="4" t="s">
        <v>175</v>
      </c>
      <c r="D30" s="4" t="s">
        <v>176</v>
      </c>
      <c r="E30" s="4" t="s">
        <v>177</v>
      </c>
      <c r="F30" s="4" t="s">
        <v>114</v>
      </c>
      <c r="G30" s="4" t="s">
        <v>41</v>
      </c>
      <c r="H30" s="8">
        <v>5093200</v>
      </c>
      <c r="I30" s="8">
        <v>1574153.5</v>
      </c>
      <c r="J30" s="8">
        <v>6668058.25</v>
      </c>
      <c r="K30" s="9">
        <v>1093124.3</v>
      </c>
      <c r="L30" s="9">
        <v>4307960</v>
      </c>
      <c r="M30" s="9">
        <v>0</v>
      </c>
      <c r="O30" s="12">
        <f t="shared" ref="O30" si="105">+H30</f>
        <v>5093200</v>
      </c>
      <c r="P30" s="12">
        <f t="shared" ref="P30" si="106">+I30</f>
        <v>1574153.5</v>
      </c>
      <c r="Q30" s="12">
        <f t="shared" ref="Q30" si="107">+O30+P30</f>
        <v>6667353.5</v>
      </c>
      <c r="R30" s="13">
        <f t="shared" ref="R30" si="108">+Q30/12*2</f>
        <v>1111225.5833333333</v>
      </c>
      <c r="S30" s="13">
        <v>4307960</v>
      </c>
      <c r="T30" s="15">
        <f t="shared" ref="T30" si="109">+R30-S30</f>
        <v>-3196734.416666667</v>
      </c>
    </row>
    <row r="31" spans="1:20" x14ac:dyDescent="0.25">
      <c r="A31" s="4">
        <v>8505</v>
      </c>
      <c r="B31" s="4" t="s">
        <v>179</v>
      </c>
      <c r="C31" s="4" t="s">
        <v>180</v>
      </c>
      <c r="D31" s="4" t="s">
        <v>181</v>
      </c>
      <c r="E31" s="4" t="s">
        <v>182</v>
      </c>
      <c r="F31" s="4" t="s">
        <v>67</v>
      </c>
      <c r="G31" s="4" t="s">
        <v>41</v>
      </c>
      <c r="H31" s="8">
        <v>1455200</v>
      </c>
      <c r="I31" s="8">
        <v>2375569.9900000002</v>
      </c>
      <c r="J31" s="8">
        <v>3830271.19</v>
      </c>
      <c r="K31" s="9">
        <v>627913.31000000006</v>
      </c>
      <c r="L31" s="9">
        <v>1158000</v>
      </c>
      <c r="M31" s="9">
        <v>0</v>
      </c>
      <c r="O31" s="12">
        <f t="shared" ref="O31" si="110">+H31</f>
        <v>1455200</v>
      </c>
      <c r="P31" s="12">
        <f t="shared" ref="P31" si="111">+I31</f>
        <v>2375569.9900000002</v>
      </c>
      <c r="Q31" s="12">
        <f t="shared" ref="Q31" si="112">+O31+P31</f>
        <v>3830769.99</v>
      </c>
      <c r="R31" s="13">
        <f t="shared" ref="R31" si="113">+Q31/12*2</f>
        <v>638461.66500000004</v>
      </c>
      <c r="S31" s="13">
        <v>1158000</v>
      </c>
      <c r="T31" s="15">
        <f t="shared" ref="T31" si="114">+R31-S31</f>
        <v>-519538.33499999996</v>
      </c>
    </row>
    <row r="32" spans="1:20" x14ac:dyDescent="0.25">
      <c r="A32" s="4">
        <v>8526</v>
      </c>
      <c r="B32" s="4" t="s">
        <v>183</v>
      </c>
      <c r="C32" s="4" t="s">
        <v>184</v>
      </c>
      <c r="D32" s="4" t="s">
        <v>185</v>
      </c>
      <c r="E32" s="4" t="s">
        <v>186</v>
      </c>
      <c r="F32" s="4" t="s">
        <v>24</v>
      </c>
      <c r="G32" s="4" t="s">
        <v>41</v>
      </c>
      <c r="H32" s="8">
        <v>1637800</v>
      </c>
      <c r="I32" s="8">
        <v>3602886.48</v>
      </c>
      <c r="J32" s="8">
        <v>5242782.28</v>
      </c>
      <c r="K32" s="9">
        <v>859472.5</v>
      </c>
      <c r="L32" s="9">
        <v>1260000</v>
      </c>
      <c r="M32" s="9">
        <v>0</v>
      </c>
      <c r="O32" s="12">
        <f t="shared" ref="O32" si="115">+H32</f>
        <v>1637800</v>
      </c>
      <c r="P32" s="12">
        <f t="shared" ref="P32" si="116">+I32</f>
        <v>3602886.48</v>
      </c>
      <c r="Q32" s="12">
        <f t="shared" ref="Q32" si="117">+O32+P32</f>
        <v>5240686.4800000004</v>
      </c>
      <c r="R32" s="13">
        <f t="shared" ref="R32" si="118">+Q32/12*2</f>
        <v>873447.7466666667</v>
      </c>
      <c r="S32" s="13">
        <v>1260000</v>
      </c>
      <c r="T32" s="15">
        <f t="shared" ref="T32" si="119">+R32-S32</f>
        <v>-386552.2533333333</v>
      </c>
    </row>
    <row r="33" spans="1:20" x14ac:dyDescent="0.25">
      <c r="A33" s="4">
        <v>8636</v>
      </c>
      <c r="B33" s="4" t="s">
        <v>187</v>
      </c>
      <c r="C33" s="4" t="s">
        <v>188</v>
      </c>
      <c r="D33" s="4" t="s">
        <v>185</v>
      </c>
      <c r="E33" s="4" t="s">
        <v>189</v>
      </c>
      <c r="F33" s="4" t="s">
        <v>190</v>
      </c>
      <c r="G33" s="4" t="s">
        <v>41</v>
      </c>
      <c r="H33" s="8">
        <v>546400</v>
      </c>
      <c r="I33" s="8">
        <v>0</v>
      </c>
      <c r="J33" s="8">
        <v>546400</v>
      </c>
      <c r="K33" s="9">
        <v>89573.77</v>
      </c>
      <c r="L33" s="9">
        <v>1128280</v>
      </c>
      <c r="M33" s="9">
        <v>0</v>
      </c>
      <c r="O33" s="12">
        <f t="shared" ref="O33" si="120">+H33</f>
        <v>546400</v>
      </c>
      <c r="P33" s="12">
        <f t="shared" ref="P33" si="121">+I33</f>
        <v>0</v>
      </c>
      <c r="Q33" s="12">
        <f t="shared" ref="Q33" si="122">+O33+P33</f>
        <v>546400</v>
      </c>
      <c r="R33" s="13">
        <f t="shared" ref="R33" si="123">+Q33/12*2</f>
        <v>91066.666666666672</v>
      </c>
      <c r="S33" s="13">
        <v>1128280</v>
      </c>
      <c r="T33" s="15">
        <f t="shared" ref="T33" si="124">+R33-S33</f>
        <v>-1037213.3333333334</v>
      </c>
    </row>
    <row r="34" spans="1:20" x14ac:dyDescent="0.25">
      <c r="A34" s="4">
        <v>8648</v>
      </c>
      <c r="B34" s="4" t="s">
        <v>191</v>
      </c>
      <c r="C34" s="4" t="s">
        <v>192</v>
      </c>
      <c r="D34" s="4" t="s">
        <v>193</v>
      </c>
      <c r="E34" s="4" t="s">
        <v>194</v>
      </c>
      <c r="F34" s="4" t="s">
        <v>195</v>
      </c>
      <c r="G34" s="4" t="s">
        <v>41</v>
      </c>
      <c r="H34" s="8">
        <v>3274200</v>
      </c>
      <c r="I34" s="8">
        <v>16881030</v>
      </c>
      <c r="J34" s="8">
        <v>20148751.600000001</v>
      </c>
      <c r="K34" s="9">
        <v>3303074.03</v>
      </c>
      <c r="L34" s="9">
        <v>2943280</v>
      </c>
      <c r="M34" s="9">
        <v>359790</v>
      </c>
      <c r="O34" s="12">
        <f t="shared" ref="O34" si="125">+H34</f>
        <v>3274200</v>
      </c>
      <c r="P34" s="12">
        <f t="shared" ref="P34" si="126">+I34</f>
        <v>16881030</v>
      </c>
      <c r="Q34" s="12">
        <f t="shared" ref="Q34" si="127">+O34+P34</f>
        <v>20155230</v>
      </c>
      <c r="R34" s="13">
        <f t="shared" ref="R34" si="128">+Q34/12*2</f>
        <v>3359205</v>
      </c>
      <c r="S34" s="13">
        <v>2943280</v>
      </c>
      <c r="T34" s="15">
        <f t="shared" ref="T34" si="129">+R34-S34</f>
        <v>415925</v>
      </c>
    </row>
    <row r="35" spans="1:20" x14ac:dyDescent="0.25">
      <c r="A35" s="4">
        <v>8747</v>
      </c>
      <c r="B35" s="4" t="s">
        <v>196</v>
      </c>
      <c r="C35" s="4" t="s">
        <v>197</v>
      </c>
      <c r="D35" s="4" t="s">
        <v>198</v>
      </c>
      <c r="E35" s="4" t="s">
        <v>199</v>
      </c>
      <c r="F35" s="4" t="s">
        <v>200</v>
      </c>
      <c r="G35" s="4" t="s">
        <v>41</v>
      </c>
      <c r="H35" s="8">
        <v>910200</v>
      </c>
      <c r="I35" s="8">
        <v>3584515</v>
      </c>
      <c r="J35" s="8">
        <v>4494408.62</v>
      </c>
      <c r="K35" s="9">
        <v>736788.3</v>
      </c>
      <c r="L35" s="9">
        <v>818530</v>
      </c>
      <c r="M35" s="9">
        <v>0</v>
      </c>
      <c r="O35" s="12">
        <f t="shared" ref="O35" si="130">+H35</f>
        <v>910200</v>
      </c>
      <c r="P35" s="12">
        <f t="shared" ref="P35" si="131">+I35</f>
        <v>3584515</v>
      </c>
      <c r="Q35" s="12">
        <f t="shared" ref="Q35" si="132">+O35+P35</f>
        <v>4494715</v>
      </c>
      <c r="R35" s="13">
        <f t="shared" ref="R35" si="133">+Q35/12*2</f>
        <v>749119.16666666663</v>
      </c>
      <c r="S35" s="13">
        <v>818530</v>
      </c>
      <c r="T35" s="15">
        <f t="shared" ref="T35" si="134">+R35-S35</f>
        <v>-69410.833333333372</v>
      </c>
    </row>
    <row r="36" spans="1:20" x14ac:dyDescent="0.25">
      <c r="A36" s="4">
        <v>8843</v>
      </c>
      <c r="B36" s="4" t="s">
        <v>202</v>
      </c>
      <c r="C36" s="4" t="s">
        <v>203</v>
      </c>
      <c r="D36" s="4" t="s">
        <v>204</v>
      </c>
      <c r="E36" s="4" t="s">
        <v>142</v>
      </c>
      <c r="F36" s="4" t="s">
        <v>201</v>
      </c>
      <c r="G36" s="4" t="s">
        <v>41</v>
      </c>
      <c r="H36" s="8">
        <v>7276000</v>
      </c>
      <c r="I36" s="8">
        <v>40671211.5</v>
      </c>
      <c r="J36" s="8">
        <v>47941958.549999997</v>
      </c>
      <c r="K36" s="9">
        <v>7859337.4699999997</v>
      </c>
      <c r="L36" s="9">
        <v>8823220</v>
      </c>
      <c r="M36" s="9">
        <v>0</v>
      </c>
      <c r="O36" s="12">
        <f t="shared" ref="O36" si="135">+H36</f>
        <v>7276000</v>
      </c>
      <c r="P36" s="12">
        <f t="shared" ref="P36" si="136">+I36</f>
        <v>40671211.5</v>
      </c>
      <c r="Q36" s="12">
        <f t="shared" ref="Q36" si="137">+O36+P36</f>
        <v>47947211.5</v>
      </c>
      <c r="R36" s="13">
        <f t="shared" ref="R36" si="138">+Q36/12*2</f>
        <v>7991201.916666667</v>
      </c>
      <c r="S36" s="13">
        <v>8823220</v>
      </c>
      <c r="T36" s="15">
        <f t="shared" ref="T36" si="139">+R36-S36</f>
        <v>-832018.08333333302</v>
      </c>
    </row>
    <row r="37" spans="1:20" x14ac:dyDescent="0.25">
      <c r="A37" s="4">
        <v>9011</v>
      </c>
      <c r="B37" s="4" t="s">
        <v>206</v>
      </c>
      <c r="C37" s="4" t="s">
        <v>207</v>
      </c>
      <c r="D37" s="4" t="s">
        <v>208</v>
      </c>
      <c r="E37" s="4" t="s">
        <v>80</v>
      </c>
      <c r="F37" s="4" t="s">
        <v>115</v>
      </c>
      <c r="G37" s="4" t="s">
        <v>41</v>
      </c>
      <c r="H37" s="8">
        <v>145520</v>
      </c>
      <c r="I37" s="8">
        <v>277744.75</v>
      </c>
      <c r="J37" s="8">
        <v>423198.53</v>
      </c>
      <c r="K37" s="9">
        <v>69376.81</v>
      </c>
      <c r="L37" s="9">
        <v>294000</v>
      </c>
      <c r="M37" s="9">
        <v>0</v>
      </c>
      <c r="O37" s="12">
        <f t="shared" ref="O37:O38" si="140">+H37</f>
        <v>145520</v>
      </c>
      <c r="P37" s="12">
        <f t="shared" ref="P37:P38" si="141">+I37</f>
        <v>277744.75</v>
      </c>
      <c r="Q37" s="12">
        <f t="shared" ref="Q37:Q38" si="142">+O37+P37</f>
        <v>423264.75</v>
      </c>
      <c r="R37" s="13">
        <f t="shared" ref="R37:R38" si="143">+Q37/12*2</f>
        <v>70544.125</v>
      </c>
      <c r="S37" s="13">
        <v>294000</v>
      </c>
      <c r="T37" s="15">
        <f t="shared" ref="T37:T38" si="144">+R37-S37</f>
        <v>-223455.875</v>
      </c>
    </row>
    <row r="38" spans="1:20" x14ac:dyDescent="0.25">
      <c r="A38" s="4">
        <v>9021</v>
      </c>
      <c r="B38" s="4" t="s">
        <v>209</v>
      </c>
      <c r="C38" s="4" t="s">
        <v>210</v>
      </c>
      <c r="D38" s="4" t="s">
        <v>211</v>
      </c>
      <c r="E38" s="4" t="s">
        <v>80</v>
      </c>
      <c r="F38" s="4" t="s">
        <v>212</v>
      </c>
      <c r="G38" s="4" t="s">
        <v>41</v>
      </c>
      <c r="H38" s="8">
        <v>910200</v>
      </c>
      <c r="I38" s="8">
        <v>1012183.4</v>
      </c>
      <c r="J38" s="8">
        <v>1919157.77</v>
      </c>
      <c r="K38" s="9">
        <v>314616.03000000003</v>
      </c>
      <c r="L38" s="9">
        <v>687870</v>
      </c>
      <c r="M38" s="9">
        <v>0</v>
      </c>
      <c r="O38" s="12">
        <f t="shared" si="140"/>
        <v>910200</v>
      </c>
      <c r="P38" s="12">
        <f t="shared" si="141"/>
        <v>1012183.4</v>
      </c>
      <c r="Q38" s="12">
        <f t="shared" si="142"/>
        <v>1922383.4</v>
      </c>
      <c r="R38" s="13">
        <f t="shared" si="143"/>
        <v>320397.23333333334</v>
      </c>
      <c r="S38" s="13">
        <v>687870</v>
      </c>
      <c r="T38" s="15">
        <f t="shared" si="144"/>
        <v>-367472.76666666666</v>
      </c>
    </row>
    <row r="39" spans="1:20" x14ac:dyDescent="0.25">
      <c r="A39" s="4">
        <v>9143</v>
      </c>
      <c r="B39" s="4" t="s">
        <v>213</v>
      </c>
      <c r="C39" s="4" t="s">
        <v>214</v>
      </c>
      <c r="D39" s="4" t="s">
        <v>215</v>
      </c>
      <c r="E39" s="4" t="s">
        <v>216</v>
      </c>
      <c r="F39" s="4" t="s">
        <v>95</v>
      </c>
      <c r="G39" s="4" t="s">
        <v>41</v>
      </c>
      <c r="H39" s="8">
        <v>773250</v>
      </c>
      <c r="I39" s="8">
        <v>4904155.5</v>
      </c>
      <c r="J39" s="8">
        <v>5673925.9000000004</v>
      </c>
      <c r="K39" s="9">
        <v>930151.79</v>
      </c>
      <c r="L39" s="9">
        <v>889160</v>
      </c>
      <c r="M39" s="9">
        <v>40990</v>
      </c>
      <c r="O39" s="12">
        <f t="shared" ref="O39" si="145">+H39</f>
        <v>773250</v>
      </c>
      <c r="P39" s="12">
        <f t="shared" ref="P39" si="146">+I39</f>
        <v>4904155.5</v>
      </c>
      <c r="Q39" s="12">
        <f t="shared" ref="Q39" si="147">+O39+P39</f>
        <v>5677405.5</v>
      </c>
      <c r="R39" s="13">
        <f t="shared" ref="R39" si="148">+Q39/12*2</f>
        <v>946234.25</v>
      </c>
      <c r="S39" s="13">
        <v>889160</v>
      </c>
      <c r="T39" s="15">
        <f t="shared" ref="T39" si="149">+R39-S39</f>
        <v>57074.25</v>
      </c>
    </row>
    <row r="40" spans="1:20" x14ac:dyDescent="0.25">
      <c r="A40" s="4">
        <v>9174</v>
      </c>
      <c r="B40" s="4" t="s">
        <v>217</v>
      </c>
      <c r="C40" s="4" t="s">
        <v>218</v>
      </c>
      <c r="D40" s="4" t="s">
        <v>219</v>
      </c>
      <c r="E40" s="4" t="s">
        <v>220</v>
      </c>
      <c r="F40" s="4" t="s">
        <v>221</v>
      </c>
      <c r="G40" s="4" t="s">
        <v>41</v>
      </c>
      <c r="H40" s="8">
        <v>1297320</v>
      </c>
      <c r="I40" s="8">
        <v>5008289</v>
      </c>
      <c r="J40" s="8">
        <v>6308524.2400000002</v>
      </c>
      <c r="K40" s="9">
        <v>1034184.3</v>
      </c>
      <c r="L40" s="9">
        <v>1019460</v>
      </c>
      <c r="M40" s="9">
        <v>14720</v>
      </c>
      <c r="O40" s="12">
        <f t="shared" ref="O40" si="150">+H40</f>
        <v>1297320</v>
      </c>
      <c r="P40" s="12">
        <f t="shared" ref="P40" si="151">+I40</f>
        <v>5008289</v>
      </c>
      <c r="Q40" s="12">
        <f t="shared" ref="Q40" si="152">+O40+P40</f>
        <v>6305609</v>
      </c>
      <c r="R40" s="13">
        <f t="shared" ref="R40" si="153">+Q40/12*2</f>
        <v>1050934.8333333333</v>
      </c>
      <c r="S40" s="13">
        <v>1019460</v>
      </c>
      <c r="T40" s="15">
        <f t="shared" ref="T40" si="154">+R40-S40</f>
        <v>31474.833333333256</v>
      </c>
    </row>
    <row r="41" spans="1:20" x14ac:dyDescent="0.25">
      <c r="A41" s="4">
        <v>9240</v>
      </c>
      <c r="B41" s="4" t="s">
        <v>222</v>
      </c>
      <c r="C41" s="4" t="s">
        <v>223</v>
      </c>
      <c r="D41" s="4" t="s">
        <v>224</v>
      </c>
      <c r="E41" s="4" t="s">
        <v>225</v>
      </c>
      <c r="F41" s="4" t="s">
        <v>32</v>
      </c>
      <c r="G41" s="4" t="s">
        <v>41</v>
      </c>
      <c r="H41" s="8">
        <v>546400</v>
      </c>
      <c r="I41" s="8">
        <v>1985580</v>
      </c>
      <c r="J41" s="8">
        <v>2530094.7000000002</v>
      </c>
      <c r="K41" s="9">
        <v>414769.62</v>
      </c>
      <c r="L41" s="9">
        <v>486550</v>
      </c>
      <c r="M41" s="9">
        <v>0</v>
      </c>
      <c r="O41" s="12">
        <f t="shared" ref="O41" si="155">+H41</f>
        <v>546400</v>
      </c>
      <c r="P41" s="12">
        <f t="shared" ref="P41" si="156">+I41</f>
        <v>1985580</v>
      </c>
      <c r="Q41" s="12">
        <f t="shared" ref="Q41" si="157">+O41+P41</f>
        <v>2531980</v>
      </c>
      <c r="R41" s="13">
        <f t="shared" ref="R41" si="158">+Q41/12*2</f>
        <v>421996.66666666669</v>
      </c>
      <c r="S41" s="13">
        <v>486550</v>
      </c>
      <c r="T41" s="15">
        <f t="shared" ref="T41" si="159">+R41-S41</f>
        <v>-64553.333333333314</v>
      </c>
    </row>
    <row r="42" spans="1:20" x14ac:dyDescent="0.25">
      <c r="A42" s="4">
        <v>9614</v>
      </c>
      <c r="B42" s="4" t="s">
        <v>227</v>
      </c>
      <c r="C42" s="4" t="s">
        <v>228</v>
      </c>
      <c r="D42" s="4" t="s">
        <v>229</v>
      </c>
      <c r="E42" s="4" t="s">
        <v>230</v>
      </c>
      <c r="F42" s="4" t="s">
        <v>231</v>
      </c>
      <c r="G42" s="4" t="s">
        <v>41</v>
      </c>
      <c r="H42" s="8">
        <v>2421920</v>
      </c>
      <c r="I42" s="8">
        <v>18152689.449999999</v>
      </c>
      <c r="J42" s="8">
        <v>20598610.350000001</v>
      </c>
      <c r="K42" s="9">
        <v>3376821.37</v>
      </c>
      <c r="L42" s="9">
        <v>2914840</v>
      </c>
      <c r="M42" s="9">
        <v>461980</v>
      </c>
      <c r="O42" s="12">
        <f t="shared" ref="O42" si="160">+H42</f>
        <v>2421920</v>
      </c>
      <c r="P42" s="12">
        <f t="shared" ref="P42" si="161">+I42</f>
        <v>18152689.449999999</v>
      </c>
      <c r="Q42" s="12">
        <f t="shared" ref="Q42" si="162">+O42+P42</f>
        <v>20574609.449999999</v>
      </c>
      <c r="R42" s="13">
        <f t="shared" ref="R42" si="163">+Q42/12*2</f>
        <v>3429101.5749999997</v>
      </c>
      <c r="S42" s="13">
        <v>2914840</v>
      </c>
      <c r="T42" s="15">
        <f t="shared" ref="T42" si="164">+R42-S42</f>
        <v>514261.57499999972</v>
      </c>
    </row>
    <row r="43" spans="1:20" x14ac:dyDescent="0.25">
      <c r="A43" s="4">
        <v>9751</v>
      </c>
      <c r="B43" s="4" t="s">
        <v>232</v>
      </c>
      <c r="C43" s="4" t="s">
        <v>233</v>
      </c>
      <c r="D43" s="4" t="s">
        <v>234</v>
      </c>
      <c r="E43" s="4" t="s">
        <v>235</v>
      </c>
      <c r="F43" s="4" t="s">
        <v>236</v>
      </c>
      <c r="G43" s="4" t="s">
        <v>41</v>
      </c>
      <c r="H43" s="8">
        <v>733110</v>
      </c>
      <c r="I43" s="8">
        <v>6107178.9000000004</v>
      </c>
      <c r="J43" s="8">
        <v>6835390.5300000003</v>
      </c>
      <c r="K43" s="9">
        <v>1120555.82</v>
      </c>
      <c r="L43" s="9">
        <v>1154580</v>
      </c>
      <c r="M43" s="9">
        <v>0</v>
      </c>
      <c r="O43" s="12">
        <f t="shared" ref="O43" si="165">+H43</f>
        <v>733110</v>
      </c>
      <c r="P43" s="12">
        <f t="shared" ref="P43" si="166">+I43</f>
        <v>6107178.9000000004</v>
      </c>
      <c r="Q43" s="12">
        <f t="shared" ref="Q43" si="167">+O43+P43</f>
        <v>6840288.9000000004</v>
      </c>
      <c r="R43" s="13">
        <f t="shared" ref="R43" si="168">+Q43/12*2</f>
        <v>1140048.1500000001</v>
      </c>
      <c r="S43" s="13">
        <v>1154580</v>
      </c>
      <c r="T43" s="15">
        <f t="shared" ref="T43" si="169">+R43-S43</f>
        <v>-14531.84999999986</v>
      </c>
    </row>
    <row r="44" spans="1:20" x14ac:dyDescent="0.25">
      <c r="A44" s="4">
        <v>9917</v>
      </c>
      <c r="B44" s="4" t="s">
        <v>237</v>
      </c>
      <c r="C44" s="4" t="s">
        <v>238</v>
      </c>
      <c r="D44" s="4" t="s">
        <v>211</v>
      </c>
      <c r="E44" s="4" t="s">
        <v>239</v>
      </c>
      <c r="F44" s="4" t="s">
        <v>240</v>
      </c>
      <c r="G44" s="4" t="s">
        <v>41</v>
      </c>
      <c r="H44" s="8">
        <v>735960</v>
      </c>
      <c r="I44" s="8">
        <v>2786416</v>
      </c>
      <c r="J44" s="8">
        <v>3527009.18</v>
      </c>
      <c r="K44" s="9">
        <v>578198.23</v>
      </c>
      <c r="L44" s="9">
        <v>955820</v>
      </c>
      <c r="M44" s="9">
        <v>0</v>
      </c>
      <c r="O44" s="12">
        <f t="shared" ref="O44" si="170">+H44</f>
        <v>735960</v>
      </c>
      <c r="P44" s="12">
        <f t="shared" ref="P44" si="171">+I44</f>
        <v>2786416</v>
      </c>
      <c r="Q44" s="12">
        <f t="shared" ref="Q44" si="172">+O44+P44</f>
        <v>3522376</v>
      </c>
      <c r="R44" s="13">
        <f t="shared" ref="R44" si="173">+Q44/12*2</f>
        <v>587062.66666666663</v>
      </c>
      <c r="S44" s="13">
        <v>955820</v>
      </c>
      <c r="T44" s="15">
        <f t="shared" ref="T44" si="174">+R44-S44</f>
        <v>-368757.33333333337</v>
      </c>
    </row>
    <row r="45" spans="1:20" x14ac:dyDescent="0.25">
      <c r="A45" s="4">
        <v>9928</v>
      </c>
      <c r="B45" s="4" t="s">
        <v>242</v>
      </c>
      <c r="C45" s="4" t="s">
        <v>243</v>
      </c>
      <c r="D45" s="4" t="s">
        <v>244</v>
      </c>
      <c r="E45" s="4" t="s">
        <v>230</v>
      </c>
      <c r="F45" s="4" t="s">
        <v>245</v>
      </c>
      <c r="G45" s="4" t="s">
        <v>41</v>
      </c>
      <c r="H45" s="8">
        <v>363800</v>
      </c>
      <c r="I45" s="8">
        <v>646227.5</v>
      </c>
      <c r="J45" s="8">
        <v>1018509.9</v>
      </c>
      <c r="K45" s="9">
        <v>166968.84</v>
      </c>
      <c r="L45" s="9">
        <v>336000</v>
      </c>
      <c r="M45" s="9">
        <v>0</v>
      </c>
      <c r="O45" s="12">
        <f t="shared" ref="O45" si="175">+H45</f>
        <v>363800</v>
      </c>
      <c r="P45" s="12">
        <f t="shared" ref="P45" si="176">+I45</f>
        <v>646227.5</v>
      </c>
      <c r="Q45" s="12">
        <f t="shared" ref="Q45" si="177">+O45+P45</f>
        <v>1010027.5</v>
      </c>
      <c r="R45" s="13">
        <f t="shared" ref="R45" si="178">+Q45/12*2</f>
        <v>168337.91666666666</v>
      </c>
      <c r="S45" s="13">
        <v>336000</v>
      </c>
      <c r="T45" s="15">
        <f t="shared" ref="T45" si="179">+R45-S45</f>
        <v>-167662.08333333334</v>
      </c>
    </row>
    <row r="46" spans="1:20" x14ac:dyDescent="0.25">
      <c r="A46" s="4">
        <v>10046</v>
      </c>
      <c r="B46" s="4" t="s">
        <v>246</v>
      </c>
      <c r="C46" s="4" t="s">
        <v>247</v>
      </c>
      <c r="D46" s="4" t="s">
        <v>248</v>
      </c>
      <c r="E46" s="4" t="s">
        <v>249</v>
      </c>
      <c r="F46" s="4" t="s">
        <v>82</v>
      </c>
      <c r="G46" s="4" t="s">
        <v>41</v>
      </c>
      <c r="H46" s="8">
        <v>1274000</v>
      </c>
      <c r="I46" s="8">
        <v>9434190.0099999998</v>
      </c>
      <c r="J46" s="8">
        <v>10703688.960000001</v>
      </c>
      <c r="K46" s="9">
        <v>1754703.11</v>
      </c>
      <c r="L46" s="9">
        <v>1844110</v>
      </c>
      <c r="M46" s="9">
        <v>0</v>
      </c>
      <c r="O46" s="12">
        <f t="shared" ref="O46" si="180">+H46</f>
        <v>1274000</v>
      </c>
      <c r="P46" s="12">
        <f t="shared" ref="P46" si="181">+I46</f>
        <v>9434190.0099999998</v>
      </c>
      <c r="Q46" s="12">
        <f t="shared" ref="Q46" si="182">+O46+P46</f>
        <v>10708190.01</v>
      </c>
      <c r="R46" s="13">
        <f t="shared" ref="R46" si="183">+Q46/12*2</f>
        <v>1784698.335</v>
      </c>
      <c r="S46" s="13">
        <v>1844110</v>
      </c>
      <c r="T46" s="15">
        <f t="shared" ref="T46" si="184">+R46-S46</f>
        <v>-59411.665000000037</v>
      </c>
    </row>
    <row r="47" spans="1:20" x14ac:dyDescent="0.25">
      <c r="A47" s="4">
        <v>10056</v>
      </c>
      <c r="B47" s="4" t="s">
        <v>250</v>
      </c>
      <c r="C47" s="4" t="s">
        <v>251</v>
      </c>
      <c r="D47" s="4" t="s">
        <v>252</v>
      </c>
      <c r="E47" s="4" t="s">
        <v>253</v>
      </c>
      <c r="F47" s="4" t="s">
        <v>122</v>
      </c>
      <c r="G47" s="4" t="s">
        <v>41</v>
      </c>
      <c r="H47" s="8">
        <v>282360</v>
      </c>
      <c r="I47" s="8">
        <v>125928.46</v>
      </c>
      <c r="J47" s="8">
        <v>407140.8</v>
      </c>
      <c r="K47" s="9">
        <v>66744.39</v>
      </c>
      <c r="L47" s="9">
        <v>560444</v>
      </c>
      <c r="M47" s="9">
        <v>0</v>
      </c>
      <c r="O47" s="12">
        <f t="shared" ref="O47" si="185">+H47</f>
        <v>282360</v>
      </c>
      <c r="P47" s="12">
        <f t="shared" ref="P47" si="186">+I47</f>
        <v>125928.46</v>
      </c>
      <c r="Q47" s="12">
        <f t="shared" ref="Q47" si="187">+O47+P47</f>
        <v>408288.46</v>
      </c>
      <c r="R47" s="13">
        <f t="shared" ref="R47" si="188">+Q47/12*2</f>
        <v>68048.076666666675</v>
      </c>
      <c r="S47" s="13">
        <v>560444</v>
      </c>
      <c r="T47" s="15">
        <f t="shared" ref="T47" si="189">+R47-S47</f>
        <v>-492395.92333333334</v>
      </c>
    </row>
    <row r="48" spans="1:20" x14ac:dyDescent="0.25">
      <c r="A48" s="4">
        <v>10159</v>
      </c>
      <c r="B48" s="4" t="s">
        <v>254</v>
      </c>
      <c r="C48" s="4" t="s">
        <v>255</v>
      </c>
      <c r="D48" s="4" t="s">
        <v>256</v>
      </c>
      <c r="E48" s="4" t="s">
        <v>142</v>
      </c>
      <c r="F48" s="4" t="s">
        <v>241</v>
      </c>
      <c r="G48" s="4" t="s">
        <v>41</v>
      </c>
      <c r="H48" s="8">
        <v>363800</v>
      </c>
      <c r="I48" s="8">
        <v>104088</v>
      </c>
      <c r="J48" s="8">
        <v>467903.45</v>
      </c>
      <c r="K48" s="9">
        <v>76705.48</v>
      </c>
      <c r="L48" s="9">
        <v>984670</v>
      </c>
      <c r="M48" s="9">
        <v>0</v>
      </c>
      <c r="O48" s="12">
        <f t="shared" ref="O48" si="190">+H48</f>
        <v>363800</v>
      </c>
      <c r="P48" s="12">
        <f t="shared" ref="P48" si="191">+I48</f>
        <v>104088</v>
      </c>
      <c r="Q48" s="12">
        <f t="shared" ref="Q48" si="192">+O48+P48</f>
        <v>467888</v>
      </c>
      <c r="R48" s="13">
        <f t="shared" ref="R48" si="193">+Q48/12*2</f>
        <v>77981.333333333328</v>
      </c>
      <c r="S48" s="13">
        <v>984670</v>
      </c>
      <c r="T48" s="15">
        <f t="shared" ref="T48" si="194">+R48-S48</f>
        <v>-906688.66666666663</v>
      </c>
    </row>
    <row r="49" spans="1:20" x14ac:dyDescent="0.25">
      <c r="A49" s="4">
        <v>10376</v>
      </c>
      <c r="B49" s="4" t="s">
        <v>257</v>
      </c>
      <c r="C49" s="4" t="s">
        <v>258</v>
      </c>
      <c r="D49" s="4" t="s">
        <v>259</v>
      </c>
      <c r="E49" s="4" t="s">
        <v>260</v>
      </c>
      <c r="F49" s="4" t="s">
        <v>261</v>
      </c>
      <c r="G49" s="4" t="s">
        <v>41</v>
      </c>
      <c r="H49" s="8">
        <v>3434830</v>
      </c>
      <c r="I49" s="8">
        <v>14125015.5</v>
      </c>
      <c r="J49" s="8">
        <v>17553783.75</v>
      </c>
      <c r="K49" s="9">
        <v>2877669.47</v>
      </c>
      <c r="L49" s="9">
        <v>3365150</v>
      </c>
      <c r="M49" s="9">
        <v>0</v>
      </c>
      <c r="O49" s="12">
        <f t="shared" ref="O49" si="195">+H49</f>
        <v>3434830</v>
      </c>
      <c r="P49" s="12">
        <f t="shared" ref="P49" si="196">+I49</f>
        <v>14125015.5</v>
      </c>
      <c r="Q49" s="12">
        <f t="shared" ref="Q49" si="197">+O49+P49</f>
        <v>17559845.5</v>
      </c>
      <c r="R49" s="13">
        <f t="shared" ref="R49" si="198">+Q49/12*2</f>
        <v>2926640.9166666665</v>
      </c>
      <c r="S49" s="13">
        <v>3365150</v>
      </c>
      <c r="T49" s="15">
        <f t="shared" ref="T49" si="199">+R49-S49</f>
        <v>-438509.08333333349</v>
      </c>
    </row>
    <row r="50" spans="1:20" x14ac:dyDescent="0.25">
      <c r="A50" s="4">
        <v>10482</v>
      </c>
      <c r="B50" s="4" t="s">
        <v>262</v>
      </c>
      <c r="C50" s="4" t="s">
        <v>263</v>
      </c>
      <c r="D50" s="4" t="s">
        <v>264</v>
      </c>
      <c r="E50" s="4" t="s">
        <v>265</v>
      </c>
      <c r="F50" s="4" t="s">
        <v>266</v>
      </c>
      <c r="G50" s="4" t="s">
        <v>41</v>
      </c>
      <c r="H50" s="8">
        <v>4863680</v>
      </c>
      <c r="I50" s="8">
        <v>15459461.800000001</v>
      </c>
      <c r="J50" s="8">
        <v>20398446.469999999</v>
      </c>
      <c r="K50" s="9">
        <v>3344007.62</v>
      </c>
      <c r="L50" s="9">
        <v>5044330</v>
      </c>
      <c r="M50" s="9">
        <v>0</v>
      </c>
      <c r="O50" s="12">
        <f t="shared" ref="O50:O51" si="200">+H50</f>
        <v>4863680</v>
      </c>
      <c r="P50" s="12">
        <f t="shared" ref="P50:P51" si="201">+I50</f>
        <v>15459461.800000001</v>
      </c>
      <c r="Q50" s="12">
        <f t="shared" ref="Q50:Q51" si="202">+O50+P50</f>
        <v>20323141.800000001</v>
      </c>
      <c r="R50" s="13">
        <f t="shared" ref="R50:R51" si="203">+Q50/12*2</f>
        <v>3387190.3000000003</v>
      </c>
      <c r="S50" s="13">
        <v>5044330</v>
      </c>
      <c r="T50" s="15">
        <f t="shared" ref="T50:T51" si="204">+R50-S50</f>
        <v>-1657139.6999999997</v>
      </c>
    </row>
    <row r="51" spans="1:20" x14ac:dyDescent="0.25">
      <c r="A51" s="4">
        <v>10487</v>
      </c>
      <c r="B51" s="4" t="s">
        <v>267</v>
      </c>
      <c r="C51" s="4" t="s">
        <v>268</v>
      </c>
      <c r="D51" s="4" t="s">
        <v>269</v>
      </c>
      <c r="E51" s="4" t="s">
        <v>270</v>
      </c>
      <c r="F51" s="4" t="s">
        <v>271</v>
      </c>
      <c r="G51" s="4" t="s">
        <v>41</v>
      </c>
      <c r="H51" s="8">
        <v>455760</v>
      </c>
      <c r="I51" s="8">
        <v>1862995.37</v>
      </c>
      <c r="J51" s="8">
        <v>2318939.98</v>
      </c>
      <c r="K51" s="9">
        <v>380154.1</v>
      </c>
      <c r="L51" s="9">
        <v>529960</v>
      </c>
      <c r="M51" s="9">
        <v>0</v>
      </c>
      <c r="O51" s="12">
        <f t="shared" si="200"/>
        <v>455760</v>
      </c>
      <c r="P51" s="12">
        <f t="shared" si="201"/>
        <v>1862995.37</v>
      </c>
      <c r="Q51" s="12">
        <f t="shared" si="202"/>
        <v>2318755.37</v>
      </c>
      <c r="R51" s="13">
        <f t="shared" si="203"/>
        <v>386459.22833333333</v>
      </c>
      <c r="S51" s="13">
        <v>529960</v>
      </c>
      <c r="T51" s="15">
        <f t="shared" si="204"/>
        <v>-143500.77166666667</v>
      </c>
    </row>
    <row r="52" spans="1:20" x14ac:dyDescent="0.25">
      <c r="A52" s="4">
        <v>10498</v>
      </c>
      <c r="B52" s="4" t="s">
        <v>272</v>
      </c>
      <c r="C52" s="4" t="s">
        <v>273</v>
      </c>
      <c r="D52" s="4" t="s">
        <v>274</v>
      </c>
      <c r="E52" s="4" t="s">
        <v>275</v>
      </c>
      <c r="F52" s="4" t="s">
        <v>25</v>
      </c>
      <c r="G52" s="4" t="s">
        <v>41</v>
      </c>
      <c r="H52" s="8">
        <v>1455200</v>
      </c>
      <c r="I52" s="8">
        <v>8414456</v>
      </c>
      <c r="J52" s="8">
        <v>9866464.6199999992</v>
      </c>
      <c r="K52" s="9">
        <v>1617453.22</v>
      </c>
      <c r="L52" s="9">
        <v>1870500</v>
      </c>
      <c r="M52" s="9">
        <v>0</v>
      </c>
      <c r="O52" s="12">
        <f t="shared" ref="O52" si="205">+H52</f>
        <v>1455200</v>
      </c>
      <c r="P52" s="12">
        <f t="shared" ref="P52" si="206">+I52</f>
        <v>8414456</v>
      </c>
      <c r="Q52" s="12">
        <f t="shared" ref="Q52" si="207">+O52+P52</f>
        <v>9869656</v>
      </c>
      <c r="R52" s="13">
        <f t="shared" ref="R52" si="208">+Q52/12*2</f>
        <v>1644942.6666666667</v>
      </c>
      <c r="S52" s="13">
        <v>1870500</v>
      </c>
      <c r="T52" s="15">
        <f t="shared" ref="T52" si="209">+R52-S52</f>
        <v>-225557.33333333326</v>
      </c>
    </row>
    <row r="53" spans="1:20" x14ac:dyDescent="0.25">
      <c r="A53" s="4">
        <v>10752</v>
      </c>
      <c r="B53" s="4" t="s">
        <v>277</v>
      </c>
      <c r="C53" s="4" t="s">
        <v>278</v>
      </c>
      <c r="D53" s="4" t="s">
        <v>279</v>
      </c>
      <c r="E53" s="4" t="s">
        <v>280</v>
      </c>
      <c r="F53" s="4" t="s">
        <v>281</v>
      </c>
      <c r="G53" s="4" t="s">
        <v>282</v>
      </c>
      <c r="H53" s="8">
        <v>248470</v>
      </c>
      <c r="I53" s="8">
        <v>1860680</v>
      </c>
      <c r="J53" s="8">
        <v>2108764.2000000002</v>
      </c>
      <c r="K53" s="9">
        <v>345699.05</v>
      </c>
      <c r="L53" s="9">
        <v>356270</v>
      </c>
      <c r="M53" s="9">
        <v>0</v>
      </c>
      <c r="O53" s="12">
        <f t="shared" ref="O53" si="210">+H53</f>
        <v>248470</v>
      </c>
      <c r="P53" s="12">
        <f t="shared" ref="P53" si="211">+I53</f>
        <v>1860680</v>
      </c>
      <c r="Q53" s="12">
        <f t="shared" ref="Q53" si="212">+O53+P53</f>
        <v>2109150</v>
      </c>
      <c r="R53" s="13">
        <f t="shared" ref="R53" si="213">+Q53/12*2</f>
        <v>351525</v>
      </c>
      <c r="S53" s="13">
        <v>356270</v>
      </c>
      <c r="T53" s="15">
        <f t="shared" ref="T53" si="214">+R53-S53</f>
        <v>-4745</v>
      </c>
    </row>
    <row r="54" spans="1:20" x14ac:dyDescent="0.25">
      <c r="A54" s="4">
        <v>10802</v>
      </c>
      <c r="B54" s="4" t="s">
        <v>283</v>
      </c>
      <c r="C54" s="4" t="s">
        <v>284</v>
      </c>
      <c r="D54" s="4" t="s">
        <v>285</v>
      </c>
      <c r="E54" s="4" t="s">
        <v>286</v>
      </c>
      <c r="F54" s="4" t="s">
        <v>52</v>
      </c>
      <c r="G54" s="4" t="s">
        <v>66</v>
      </c>
      <c r="H54" s="8">
        <v>910200</v>
      </c>
      <c r="I54" s="8">
        <v>4165248.76</v>
      </c>
      <c r="J54" s="8">
        <v>5077584.6100000003</v>
      </c>
      <c r="K54" s="9">
        <v>832390.92</v>
      </c>
      <c r="L54" s="9">
        <v>873280</v>
      </c>
      <c r="M54" s="9">
        <v>0</v>
      </c>
      <c r="O54" s="12">
        <f t="shared" ref="O54:O55" si="215">+H54</f>
        <v>910200</v>
      </c>
      <c r="P54" s="12">
        <f t="shared" ref="P54:P55" si="216">+I54</f>
        <v>4165248.76</v>
      </c>
      <c r="Q54" s="12">
        <f t="shared" ref="Q54:Q55" si="217">+O54+P54</f>
        <v>5075448.76</v>
      </c>
      <c r="R54" s="13">
        <f t="shared" ref="R54:R55" si="218">+Q54/12*2</f>
        <v>845908.12666666659</v>
      </c>
      <c r="S54" s="13">
        <v>873280</v>
      </c>
      <c r="T54" s="15">
        <f t="shared" ref="T54:T55" si="219">+R54-S54</f>
        <v>-27371.873333333409</v>
      </c>
    </row>
    <row r="55" spans="1:20" x14ac:dyDescent="0.25">
      <c r="A55" s="4">
        <v>10812</v>
      </c>
      <c r="B55" s="4" t="s">
        <v>287</v>
      </c>
      <c r="C55" s="4" t="s">
        <v>288</v>
      </c>
      <c r="D55" s="4" t="s">
        <v>289</v>
      </c>
      <c r="E55" s="4" t="s">
        <v>290</v>
      </c>
      <c r="F55" s="4" t="s">
        <v>19</v>
      </c>
      <c r="G55" s="4" t="s">
        <v>41</v>
      </c>
      <c r="H55" s="8">
        <v>1455200</v>
      </c>
      <c r="I55" s="8">
        <v>5680330</v>
      </c>
      <c r="J55" s="8">
        <v>7132767.5999999996</v>
      </c>
      <c r="K55" s="9">
        <v>1169306.1599999999</v>
      </c>
      <c r="L55" s="9">
        <v>1748920</v>
      </c>
      <c r="M55" s="9">
        <v>0</v>
      </c>
      <c r="O55" s="12">
        <f t="shared" si="215"/>
        <v>1455200</v>
      </c>
      <c r="P55" s="12">
        <f t="shared" si="216"/>
        <v>5680330</v>
      </c>
      <c r="Q55" s="12">
        <f t="shared" si="217"/>
        <v>7135530</v>
      </c>
      <c r="R55" s="13">
        <f t="shared" si="218"/>
        <v>1189255</v>
      </c>
      <c r="S55" s="13">
        <v>1748920</v>
      </c>
      <c r="T55" s="15">
        <f t="shared" si="219"/>
        <v>-559665</v>
      </c>
    </row>
    <row r="56" spans="1:20" x14ac:dyDescent="0.25">
      <c r="A56" s="4">
        <v>10918</v>
      </c>
      <c r="B56" s="4" t="s">
        <v>291</v>
      </c>
      <c r="C56" s="4" t="s">
        <v>292</v>
      </c>
      <c r="D56" s="4" t="s">
        <v>293</v>
      </c>
      <c r="E56" s="4" t="s">
        <v>294</v>
      </c>
      <c r="F56" s="4" t="s">
        <v>27</v>
      </c>
      <c r="G56" s="4" t="s">
        <v>41</v>
      </c>
      <c r="H56" s="8">
        <v>455760</v>
      </c>
      <c r="I56" s="8">
        <v>1234952.25</v>
      </c>
      <c r="J56" s="8">
        <v>1692613.81</v>
      </c>
      <c r="K56" s="9">
        <v>277477.67</v>
      </c>
      <c r="L56" s="9">
        <v>277360</v>
      </c>
      <c r="M56" s="9">
        <v>120</v>
      </c>
      <c r="O56" s="12">
        <f t="shared" ref="O56:O57" si="220">+H56</f>
        <v>455760</v>
      </c>
      <c r="P56" s="12">
        <f t="shared" ref="P56:P57" si="221">+I56</f>
        <v>1234952.25</v>
      </c>
      <c r="Q56" s="12">
        <f t="shared" ref="Q56:Q57" si="222">+O56+P56</f>
        <v>1690712.25</v>
      </c>
      <c r="R56" s="13">
        <f t="shared" ref="R56:R57" si="223">+Q56/12*2</f>
        <v>281785.375</v>
      </c>
      <c r="S56" s="13">
        <v>277360</v>
      </c>
      <c r="T56" s="15">
        <f t="shared" ref="T56:T57" si="224">+R56-S56</f>
        <v>4425.375</v>
      </c>
    </row>
    <row r="57" spans="1:20" x14ac:dyDescent="0.25">
      <c r="A57" s="4">
        <v>10931</v>
      </c>
      <c r="B57" s="4" t="s">
        <v>295</v>
      </c>
      <c r="C57" s="4" t="s">
        <v>296</v>
      </c>
      <c r="D57" s="4" t="s">
        <v>297</v>
      </c>
      <c r="E57" s="4" t="s">
        <v>220</v>
      </c>
      <c r="F57" s="4" t="s">
        <v>21</v>
      </c>
      <c r="G57" s="4" t="s">
        <v>41</v>
      </c>
      <c r="H57" s="8">
        <v>274560</v>
      </c>
      <c r="I57" s="8">
        <v>366758</v>
      </c>
      <c r="J57" s="8">
        <v>641604.65</v>
      </c>
      <c r="K57" s="9">
        <v>105181.09</v>
      </c>
      <c r="L57" s="9">
        <v>141220</v>
      </c>
      <c r="M57" s="9">
        <v>0</v>
      </c>
      <c r="O57" s="12">
        <f t="shared" si="220"/>
        <v>274560</v>
      </c>
      <c r="P57" s="12">
        <f t="shared" si="221"/>
        <v>366758</v>
      </c>
      <c r="Q57" s="12">
        <f t="shared" si="222"/>
        <v>641318</v>
      </c>
      <c r="R57" s="13">
        <f t="shared" si="223"/>
        <v>106886.33333333333</v>
      </c>
      <c r="S57" s="13">
        <v>141220</v>
      </c>
      <c r="T57" s="15">
        <f t="shared" si="224"/>
        <v>-34333.666666666672</v>
      </c>
    </row>
    <row r="58" spans="1:20" x14ac:dyDescent="0.25">
      <c r="A58" s="4">
        <v>11034</v>
      </c>
      <c r="B58" s="4" t="s">
        <v>298</v>
      </c>
      <c r="C58" s="4" t="s">
        <v>299</v>
      </c>
      <c r="D58" s="4" t="s">
        <v>300</v>
      </c>
      <c r="E58" s="4" t="s">
        <v>301</v>
      </c>
      <c r="F58" s="4" t="s">
        <v>302</v>
      </c>
      <c r="G58" s="4" t="s">
        <v>41</v>
      </c>
      <c r="H58" s="8">
        <v>668800</v>
      </c>
      <c r="I58" s="8">
        <v>2316226.5</v>
      </c>
      <c r="J58" s="8">
        <v>2935103.4</v>
      </c>
      <c r="K58" s="9">
        <v>481164.49</v>
      </c>
      <c r="L58" s="9">
        <v>1344150</v>
      </c>
      <c r="M58" s="9">
        <v>0</v>
      </c>
      <c r="O58" s="12">
        <f t="shared" ref="O58" si="225">+H58</f>
        <v>668800</v>
      </c>
      <c r="P58" s="12">
        <f t="shared" ref="P58" si="226">+I58</f>
        <v>2316226.5</v>
      </c>
      <c r="Q58" s="12">
        <f t="shared" ref="Q58" si="227">+O58+P58</f>
        <v>2985026.5</v>
      </c>
      <c r="R58" s="13">
        <f t="shared" ref="R58" si="228">+Q58/12*2</f>
        <v>497504.41666666669</v>
      </c>
      <c r="S58" s="13">
        <v>1344150</v>
      </c>
      <c r="T58" s="15">
        <f t="shared" ref="T58" si="229">+R58-S58</f>
        <v>-846645.58333333326</v>
      </c>
    </row>
    <row r="59" spans="1:20" x14ac:dyDescent="0.25">
      <c r="A59" s="4">
        <v>11228</v>
      </c>
      <c r="B59" s="4" t="s">
        <v>303</v>
      </c>
      <c r="C59" s="4" t="s">
        <v>304</v>
      </c>
      <c r="D59" s="4" t="s">
        <v>305</v>
      </c>
      <c r="E59" s="4" t="s">
        <v>306</v>
      </c>
      <c r="F59" s="4" t="s">
        <v>178</v>
      </c>
      <c r="G59" s="4" t="s">
        <v>41</v>
      </c>
      <c r="H59" s="8">
        <v>1455200</v>
      </c>
      <c r="I59" s="8">
        <v>9289866</v>
      </c>
      <c r="J59" s="8">
        <v>10747696.4</v>
      </c>
      <c r="K59" s="9">
        <v>1761917.44</v>
      </c>
      <c r="L59" s="9">
        <v>2012780</v>
      </c>
      <c r="M59" s="9">
        <v>0</v>
      </c>
      <c r="O59" s="12">
        <f t="shared" ref="O59" si="230">+H59</f>
        <v>1455200</v>
      </c>
      <c r="P59" s="12">
        <f t="shared" ref="P59" si="231">+I59</f>
        <v>9289866</v>
      </c>
      <c r="Q59" s="12">
        <f t="shared" ref="Q59" si="232">+O59+P59</f>
        <v>10745066</v>
      </c>
      <c r="R59" s="13">
        <f t="shared" ref="R59" si="233">+Q59/12*2</f>
        <v>1790844.3333333333</v>
      </c>
      <c r="S59" s="13">
        <v>2012780</v>
      </c>
      <c r="T59" s="15">
        <f t="shared" ref="T59" si="234">+R59-S59</f>
        <v>-221935.66666666674</v>
      </c>
    </row>
    <row r="60" spans="1:20" x14ac:dyDescent="0.25">
      <c r="A60" s="4">
        <v>11334</v>
      </c>
      <c r="B60" s="4" t="s">
        <v>308</v>
      </c>
      <c r="C60" s="4" t="s">
        <v>309</v>
      </c>
      <c r="D60" s="4" t="s">
        <v>310</v>
      </c>
      <c r="E60" s="4" t="s">
        <v>311</v>
      </c>
      <c r="F60" s="4" t="s">
        <v>312</v>
      </c>
      <c r="G60" s="4" t="s">
        <v>41</v>
      </c>
      <c r="H60" s="8">
        <v>910200</v>
      </c>
      <c r="I60" s="8">
        <v>3840182.15</v>
      </c>
      <c r="J60" s="8">
        <v>4749083.87</v>
      </c>
      <c r="K60" s="9">
        <v>778538.34</v>
      </c>
      <c r="L60" s="9">
        <v>814770</v>
      </c>
      <c r="M60" s="9">
        <v>0</v>
      </c>
      <c r="O60" s="12">
        <f t="shared" ref="O60:O62" si="235">+H60</f>
        <v>910200</v>
      </c>
      <c r="P60" s="12">
        <f t="shared" ref="P60:P62" si="236">+I60</f>
        <v>3840182.15</v>
      </c>
      <c r="Q60" s="12">
        <f t="shared" ref="Q60:Q62" si="237">+O60+P60</f>
        <v>4750382.1500000004</v>
      </c>
      <c r="R60" s="13">
        <f t="shared" ref="R60:R62" si="238">+Q60/12*2</f>
        <v>791730.3583333334</v>
      </c>
      <c r="S60" s="13">
        <v>814770</v>
      </c>
      <c r="T60" s="15">
        <f t="shared" ref="T60:T62" si="239">+R60-S60</f>
        <v>-23039.641666666605</v>
      </c>
    </row>
    <row r="61" spans="1:20" x14ac:dyDescent="0.25">
      <c r="A61" s="4">
        <v>11376</v>
      </c>
      <c r="B61" s="4" t="s">
        <v>313</v>
      </c>
      <c r="C61" s="4" t="s">
        <v>314</v>
      </c>
      <c r="D61" s="4" t="s">
        <v>315</v>
      </c>
      <c r="E61" s="4" t="s">
        <v>316</v>
      </c>
      <c r="F61" s="4" t="s">
        <v>26</v>
      </c>
      <c r="G61" s="4" t="s">
        <v>41</v>
      </c>
      <c r="H61" s="8">
        <v>10914000</v>
      </c>
      <c r="I61" s="8">
        <v>2585950</v>
      </c>
      <c r="J61" s="8">
        <v>13477758</v>
      </c>
      <c r="K61" s="9">
        <v>2209468.52</v>
      </c>
      <c r="L61" s="9">
        <v>8133549</v>
      </c>
      <c r="M61" s="9">
        <v>0</v>
      </c>
      <c r="O61" s="12">
        <f t="shared" si="235"/>
        <v>10914000</v>
      </c>
      <c r="P61" s="12">
        <f t="shared" si="236"/>
        <v>2585950</v>
      </c>
      <c r="Q61" s="12">
        <f t="shared" si="237"/>
        <v>13499950</v>
      </c>
      <c r="R61" s="13">
        <f t="shared" si="238"/>
        <v>2249991.6666666665</v>
      </c>
      <c r="S61" s="13">
        <v>8133549</v>
      </c>
      <c r="T61" s="15">
        <f t="shared" si="239"/>
        <v>-5883557.333333334</v>
      </c>
    </row>
    <row r="62" spans="1:20" x14ac:dyDescent="0.25">
      <c r="A62" s="4">
        <v>11386</v>
      </c>
      <c r="B62" s="4" t="s">
        <v>317</v>
      </c>
      <c r="C62" s="4" t="s">
        <v>318</v>
      </c>
      <c r="D62" s="4" t="s">
        <v>319</v>
      </c>
      <c r="E62" s="4" t="s">
        <v>177</v>
      </c>
      <c r="F62" s="4" t="s">
        <v>320</v>
      </c>
      <c r="G62" s="4" t="s">
        <v>41</v>
      </c>
      <c r="H62" s="8">
        <v>3283720</v>
      </c>
      <c r="I62" s="8">
        <v>13106073.189999999</v>
      </c>
      <c r="J62" s="8">
        <v>16335156.07</v>
      </c>
      <c r="K62" s="9">
        <v>2677894.44</v>
      </c>
      <c r="L62" s="9">
        <v>4230140</v>
      </c>
      <c r="M62" s="9">
        <v>0</v>
      </c>
      <c r="O62" s="12">
        <f t="shared" si="235"/>
        <v>3283720</v>
      </c>
      <c r="P62" s="12">
        <f t="shared" si="236"/>
        <v>13106073.189999999</v>
      </c>
      <c r="Q62" s="12">
        <f t="shared" si="237"/>
        <v>16389793.189999999</v>
      </c>
      <c r="R62" s="13">
        <f t="shared" si="238"/>
        <v>2731632.1983333332</v>
      </c>
      <c r="S62" s="13">
        <v>4230140</v>
      </c>
      <c r="T62" s="15">
        <f t="shared" si="239"/>
        <v>-1498507.8016666668</v>
      </c>
    </row>
    <row r="63" spans="1:20" x14ac:dyDescent="0.25">
      <c r="A63" s="4">
        <v>11497</v>
      </c>
      <c r="B63" s="4" t="s">
        <v>321</v>
      </c>
      <c r="C63" s="4" t="s">
        <v>322</v>
      </c>
      <c r="D63" s="4" t="s">
        <v>323</v>
      </c>
      <c r="E63" s="4" t="s">
        <v>324</v>
      </c>
      <c r="F63" s="4" t="s">
        <v>325</v>
      </c>
      <c r="G63" s="4" t="s">
        <v>41</v>
      </c>
      <c r="H63" s="8">
        <v>727600</v>
      </c>
      <c r="I63" s="8">
        <v>134092.20000000001</v>
      </c>
      <c r="J63" s="8">
        <v>860149.38</v>
      </c>
      <c r="K63" s="9">
        <v>141008.1</v>
      </c>
      <c r="L63" s="9">
        <v>373770</v>
      </c>
      <c r="M63" s="9">
        <v>0</v>
      </c>
      <c r="O63" s="12">
        <f t="shared" ref="O63" si="240">+H63</f>
        <v>727600</v>
      </c>
      <c r="P63" s="12">
        <f t="shared" ref="P63" si="241">+I63</f>
        <v>134092.20000000001</v>
      </c>
      <c r="Q63" s="12">
        <f t="shared" ref="Q63" si="242">+O63+P63</f>
        <v>861692.2</v>
      </c>
      <c r="R63" s="13">
        <f t="shared" ref="R63" si="243">+Q63/12*2</f>
        <v>143615.36666666667</v>
      </c>
      <c r="S63" s="13">
        <v>373770</v>
      </c>
      <c r="T63" s="15">
        <f t="shared" ref="T63" si="244">+R63-S63</f>
        <v>-230154.63333333333</v>
      </c>
    </row>
    <row r="64" spans="1:20" x14ac:dyDescent="0.25">
      <c r="A64" s="4">
        <v>11798</v>
      </c>
      <c r="B64" s="4" t="s">
        <v>326</v>
      </c>
      <c r="C64" s="4" t="s">
        <v>327</v>
      </c>
      <c r="D64" s="4" t="s">
        <v>328</v>
      </c>
      <c r="E64" s="4" t="s">
        <v>80</v>
      </c>
      <c r="F64" s="4" t="s">
        <v>329</v>
      </c>
      <c r="G64" s="4" t="s">
        <v>41</v>
      </c>
      <c r="H64" s="8">
        <v>11641600</v>
      </c>
      <c r="I64" s="8">
        <v>43775085.25</v>
      </c>
      <c r="J64" s="8">
        <v>54937140.43</v>
      </c>
      <c r="K64" s="9">
        <v>9006088.5999999996</v>
      </c>
      <c r="L64" s="9">
        <v>19454610</v>
      </c>
      <c r="M64" s="9">
        <v>0</v>
      </c>
      <c r="O64" s="12">
        <f t="shared" ref="O64:O65" si="245">+H64</f>
        <v>11641600</v>
      </c>
      <c r="P64" s="12">
        <f t="shared" ref="P64:P65" si="246">+I64</f>
        <v>43775085.25</v>
      </c>
      <c r="Q64" s="12">
        <f t="shared" ref="Q64:Q65" si="247">+O64+P64</f>
        <v>55416685.25</v>
      </c>
      <c r="R64" s="13">
        <f t="shared" ref="R64:R65" si="248">+Q64/12*2</f>
        <v>9236114.208333334</v>
      </c>
      <c r="S64" s="13">
        <v>19454610</v>
      </c>
      <c r="T64" s="15">
        <f t="shared" ref="T64:T65" si="249">+R64-S64</f>
        <v>-10218495.791666666</v>
      </c>
    </row>
    <row r="65" spans="1:20" x14ac:dyDescent="0.25">
      <c r="A65" s="4">
        <v>11811</v>
      </c>
      <c r="B65" s="4" t="s">
        <v>330</v>
      </c>
      <c r="C65" s="4" t="s">
        <v>331</v>
      </c>
      <c r="D65" s="4" t="s">
        <v>332</v>
      </c>
      <c r="E65" s="4" t="s">
        <v>333</v>
      </c>
      <c r="F65" s="4" t="s">
        <v>236</v>
      </c>
      <c r="G65" s="4" t="s">
        <v>41</v>
      </c>
      <c r="H65" s="8">
        <v>363800</v>
      </c>
      <c r="I65" s="8">
        <v>280333.5</v>
      </c>
      <c r="J65" s="8">
        <v>641921.5</v>
      </c>
      <c r="K65" s="9">
        <v>105233.03</v>
      </c>
      <c r="L65" s="9">
        <v>348880</v>
      </c>
      <c r="M65" s="9">
        <v>0</v>
      </c>
      <c r="O65" s="12">
        <f t="shared" si="245"/>
        <v>363800</v>
      </c>
      <c r="P65" s="12">
        <f t="shared" si="246"/>
        <v>280333.5</v>
      </c>
      <c r="Q65" s="12">
        <f t="shared" si="247"/>
        <v>644133.5</v>
      </c>
      <c r="R65" s="13">
        <f t="shared" si="248"/>
        <v>107355.58333333333</v>
      </c>
      <c r="S65" s="13">
        <v>348880</v>
      </c>
      <c r="T65" s="15">
        <f t="shared" si="249"/>
        <v>-241524.41666666669</v>
      </c>
    </row>
    <row r="66" spans="1:20" x14ac:dyDescent="0.25">
      <c r="A66" s="4">
        <v>11903</v>
      </c>
      <c r="B66" s="4" t="s">
        <v>334</v>
      </c>
      <c r="C66" s="4" t="s">
        <v>335</v>
      </c>
      <c r="D66" s="4" t="s">
        <v>336</v>
      </c>
      <c r="E66" s="4" t="s">
        <v>337</v>
      </c>
      <c r="F66" s="4" t="s">
        <v>338</v>
      </c>
      <c r="G66" s="4" t="s">
        <v>41</v>
      </c>
      <c r="H66" s="8">
        <v>438310</v>
      </c>
      <c r="I66" s="8">
        <v>1988019.75</v>
      </c>
      <c r="J66" s="8">
        <v>2428067.7200000002</v>
      </c>
      <c r="K66" s="9">
        <v>398043.89</v>
      </c>
      <c r="L66" s="9">
        <v>503610</v>
      </c>
      <c r="M66" s="9">
        <v>0</v>
      </c>
      <c r="O66" s="12">
        <f t="shared" ref="O66" si="250">+H66</f>
        <v>438310</v>
      </c>
      <c r="P66" s="12">
        <f t="shared" ref="P66" si="251">+I66</f>
        <v>1988019.75</v>
      </c>
      <c r="Q66" s="12">
        <f t="shared" ref="Q66" si="252">+O66+P66</f>
        <v>2426329.75</v>
      </c>
      <c r="R66" s="13">
        <f t="shared" ref="R66" si="253">+Q66/12*2</f>
        <v>404388.29166666669</v>
      </c>
      <c r="S66" s="13">
        <v>503610</v>
      </c>
      <c r="T66" s="15">
        <f t="shared" ref="T66" si="254">+R66-S66</f>
        <v>-99221.708333333314</v>
      </c>
    </row>
    <row r="67" spans="1:20" x14ac:dyDescent="0.25">
      <c r="A67" s="4">
        <v>12035</v>
      </c>
      <c r="B67" s="4" t="s">
        <v>339</v>
      </c>
      <c r="C67" s="4" t="s">
        <v>340</v>
      </c>
      <c r="D67" s="4" t="s">
        <v>341</v>
      </c>
      <c r="E67" s="4" t="s">
        <v>342</v>
      </c>
      <c r="F67" s="4" t="s">
        <v>343</v>
      </c>
      <c r="G67" s="4" t="s">
        <v>41</v>
      </c>
      <c r="H67" s="8">
        <v>2201990</v>
      </c>
      <c r="I67" s="8">
        <v>18876141</v>
      </c>
      <c r="J67" s="8">
        <v>21075102.199999999</v>
      </c>
      <c r="K67" s="9">
        <v>3454934.79</v>
      </c>
      <c r="L67" s="9">
        <v>4428480</v>
      </c>
      <c r="M67" s="9">
        <v>0</v>
      </c>
      <c r="O67" s="12">
        <f t="shared" ref="O67" si="255">+H67</f>
        <v>2201990</v>
      </c>
      <c r="P67" s="12">
        <f t="shared" ref="P67" si="256">+I67</f>
        <v>18876141</v>
      </c>
      <c r="Q67" s="12">
        <f t="shared" ref="Q67" si="257">+O67+P67</f>
        <v>21078131</v>
      </c>
      <c r="R67" s="13">
        <f t="shared" ref="R67" si="258">+Q67/12*2</f>
        <v>3513021.8333333335</v>
      </c>
      <c r="S67" s="13">
        <v>4428480</v>
      </c>
      <c r="T67" s="15">
        <f t="shared" ref="T67" si="259">+R67-S67</f>
        <v>-915458.16666666651</v>
      </c>
    </row>
    <row r="68" spans="1:20" x14ac:dyDescent="0.25">
      <c r="A68" s="4">
        <v>12182</v>
      </c>
      <c r="B68" s="4" t="s">
        <v>344</v>
      </c>
      <c r="C68" s="4" t="s">
        <v>345</v>
      </c>
      <c r="D68" s="4" t="s">
        <v>346</v>
      </c>
      <c r="E68" s="4" t="s">
        <v>347</v>
      </c>
      <c r="F68" s="4" t="s">
        <v>348</v>
      </c>
      <c r="G68" s="4" t="s">
        <v>41</v>
      </c>
      <c r="H68" s="8">
        <v>727600</v>
      </c>
      <c r="I68" s="8">
        <v>180051.20000000001</v>
      </c>
      <c r="J68" s="8">
        <v>907560.89</v>
      </c>
      <c r="K68" s="9">
        <v>148780.47</v>
      </c>
      <c r="L68" s="9">
        <v>562910</v>
      </c>
      <c r="M68" s="9">
        <v>0</v>
      </c>
      <c r="O68" s="12">
        <f t="shared" ref="O68:O69" si="260">+H68</f>
        <v>727600</v>
      </c>
      <c r="P68" s="12">
        <f t="shared" ref="P68:P69" si="261">+I68</f>
        <v>180051.20000000001</v>
      </c>
      <c r="Q68" s="12">
        <f t="shared" ref="Q68:Q69" si="262">+O68+P68</f>
        <v>907651.2</v>
      </c>
      <c r="R68" s="13">
        <f t="shared" ref="R68:R69" si="263">+Q68/12*2</f>
        <v>151275.19999999998</v>
      </c>
      <c r="S68" s="13">
        <v>562910</v>
      </c>
      <c r="T68" s="15">
        <f t="shared" ref="T68:T69" si="264">+R68-S68</f>
        <v>-411634.80000000005</v>
      </c>
    </row>
    <row r="69" spans="1:20" x14ac:dyDescent="0.25">
      <c r="A69" s="4">
        <v>12210</v>
      </c>
      <c r="B69" s="4" t="s">
        <v>349</v>
      </c>
      <c r="C69" s="4" t="s">
        <v>350</v>
      </c>
      <c r="D69" s="4" t="s">
        <v>351</v>
      </c>
      <c r="E69" s="4" t="s">
        <v>352</v>
      </c>
      <c r="F69" s="4" t="s">
        <v>353</v>
      </c>
      <c r="G69" s="4" t="s">
        <v>41</v>
      </c>
      <c r="H69" s="8">
        <v>4365600</v>
      </c>
      <c r="I69" s="8">
        <v>274450</v>
      </c>
      <c r="J69" s="8">
        <v>4635480.2</v>
      </c>
      <c r="K69" s="9">
        <v>759914.79</v>
      </c>
      <c r="L69" s="9">
        <v>3538390</v>
      </c>
      <c r="M69" s="9">
        <v>0</v>
      </c>
      <c r="O69" s="12">
        <f t="shared" si="260"/>
        <v>4365600</v>
      </c>
      <c r="P69" s="12">
        <f t="shared" si="261"/>
        <v>274450</v>
      </c>
      <c r="Q69" s="12">
        <f t="shared" si="262"/>
        <v>4640050</v>
      </c>
      <c r="R69" s="13">
        <f t="shared" si="263"/>
        <v>773341.66666666663</v>
      </c>
      <c r="S69" s="13">
        <v>3538390</v>
      </c>
      <c r="T69" s="15">
        <f t="shared" si="264"/>
        <v>-2765048.3333333335</v>
      </c>
    </row>
    <row r="70" spans="1:20" x14ac:dyDescent="0.25">
      <c r="A70" s="4">
        <v>12455</v>
      </c>
      <c r="B70" s="4" t="s">
        <v>354</v>
      </c>
      <c r="C70" s="4" t="s">
        <v>355</v>
      </c>
      <c r="D70" s="4" t="s">
        <v>356</v>
      </c>
      <c r="E70" s="4" t="s">
        <v>357</v>
      </c>
      <c r="F70" s="4" t="s">
        <v>358</v>
      </c>
      <c r="G70" s="4" t="s">
        <v>41</v>
      </c>
      <c r="H70" s="8">
        <v>727600</v>
      </c>
      <c r="I70" s="8">
        <v>3601924</v>
      </c>
      <c r="J70" s="8">
        <v>4325679.5</v>
      </c>
      <c r="K70" s="9">
        <v>709127.79</v>
      </c>
      <c r="L70" s="9">
        <v>743950</v>
      </c>
      <c r="M70" s="9">
        <v>0</v>
      </c>
      <c r="O70" s="12">
        <f t="shared" ref="O70" si="265">+H70</f>
        <v>727600</v>
      </c>
      <c r="P70" s="12">
        <f t="shared" ref="P70" si="266">+I70</f>
        <v>3601924</v>
      </c>
      <c r="Q70" s="12">
        <f t="shared" ref="Q70" si="267">+O70+P70</f>
        <v>4329524</v>
      </c>
      <c r="R70" s="13">
        <f t="shared" ref="R70" si="268">+Q70/12*2</f>
        <v>721587.33333333337</v>
      </c>
      <c r="S70" s="13">
        <v>743950</v>
      </c>
      <c r="T70" s="15">
        <f t="shared" ref="T70" si="269">+R70-S70</f>
        <v>-22362.666666666628</v>
      </c>
    </row>
    <row r="71" spans="1:20" x14ac:dyDescent="0.25">
      <c r="A71" s="4">
        <v>12559</v>
      </c>
      <c r="B71" s="4" t="s">
        <v>359</v>
      </c>
      <c r="C71" s="4" t="s">
        <v>360</v>
      </c>
      <c r="D71" s="4" t="s">
        <v>361</v>
      </c>
      <c r="E71" s="4" t="s">
        <v>362</v>
      </c>
      <c r="F71" s="4" t="s">
        <v>363</v>
      </c>
      <c r="G71" s="4" t="s">
        <v>121</v>
      </c>
      <c r="H71" s="8">
        <v>201080</v>
      </c>
      <c r="I71" s="8">
        <v>335533.13</v>
      </c>
      <c r="J71" s="8">
        <v>537117.25</v>
      </c>
      <c r="K71" s="9">
        <v>88052.01</v>
      </c>
      <c r="L71" s="9">
        <v>131250</v>
      </c>
      <c r="M71" s="9">
        <v>0</v>
      </c>
      <c r="O71" s="12">
        <f t="shared" ref="O71:O72" si="270">+H71</f>
        <v>201080</v>
      </c>
      <c r="P71" s="12">
        <f t="shared" ref="P71:P72" si="271">+I71</f>
        <v>335533.13</v>
      </c>
      <c r="Q71" s="12">
        <f t="shared" ref="Q71:Q72" si="272">+O71+P71</f>
        <v>536613.13</v>
      </c>
      <c r="R71" s="13">
        <f t="shared" ref="R71:R72" si="273">+Q71/12*2</f>
        <v>89435.521666666667</v>
      </c>
      <c r="S71" s="13">
        <v>131250</v>
      </c>
      <c r="T71" s="15">
        <f t="shared" ref="T71:T72" si="274">+R71-S71</f>
        <v>-41814.478333333333</v>
      </c>
    </row>
    <row r="72" spans="1:20" x14ac:dyDescent="0.25">
      <c r="A72" s="4">
        <v>12575</v>
      </c>
      <c r="B72" s="4" t="s">
        <v>364</v>
      </c>
      <c r="C72" s="4" t="s">
        <v>365</v>
      </c>
      <c r="D72" s="4" t="s">
        <v>366</v>
      </c>
      <c r="E72" s="4" t="s">
        <v>367</v>
      </c>
      <c r="F72" s="4" t="s">
        <v>368</v>
      </c>
      <c r="G72" s="4" t="s">
        <v>41</v>
      </c>
      <c r="H72" s="8">
        <v>550550</v>
      </c>
      <c r="I72" s="8">
        <v>3218636.25</v>
      </c>
      <c r="J72" s="8">
        <v>3770124.43</v>
      </c>
      <c r="K72" s="9">
        <v>618053.18999999994</v>
      </c>
      <c r="L72" s="9">
        <v>752440</v>
      </c>
      <c r="M72" s="9">
        <v>0</v>
      </c>
      <c r="O72" s="12">
        <f t="shared" si="270"/>
        <v>550550</v>
      </c>
      <c r="P72" s="12">
        <f t="shared" si="271"/>
        <v>3218636.25</v>
      </c>
      <c r="Q72" s="12">
        <f t="shared" si="272"/>
        <v>3769186.25</v>
      </c>
      <c r="R72" s="13">
        <f t="shared" si="273"/>
        <v>628197.70833333337</v>
      </c>
      <c r="S72" s="13">
        <v>752440</v>
      </c>
      <c r="T72" s="15">
        <f t="shared" si="274"/>
        <v>-124242.29166666663</v>
      </c>
    </row>
    <row r="73" spans="1:20" x14ac:dyDescent="0.25">
      <c r="A73" s="4">
        <v>12664</v>
      </c>
      <c r="B73" s="4" t="s">
        <v>369</v>
      </c>
      <c r="C73" s="4" t="s">
        <v>370</v>
      </c>
      <c r="D73" s="4" t="s">
        <v>371</v>
      </c>
      <c r="E73" s="4" t="s">
        <v>372</v>
      </c>
      <c r="F73" s="4" t="s">
        <v>373</v>
      </c>
      <c r="G73" s="4" t="s">
        <v>41</v>
      </c>
      <c r="H73" s="8">
        <v>1455200</v>
      </c>
      <c r="I73" s="8">
        <v>3965247</v>
      </c>
      <c r="J73" s="8">
        <v>5418875.29</v>
      </c>
      <c r="K73" s="9">
        <v>888340.21</v>
      </c>
      <c r="L73" s="9">
        <v>867840</v>
      </c>
      <c r="M73" s="9">
        <v>20500</v>
      </c>
      <c r="O73" s="12">
        <f t="shared" ref="O73" si="275">+H73</f>
        <v>1455200</v>
      </c>
      <c r="P73" s="12">
        <f t="shared" ref="P73" si="276">+I73</f>
        <v>3965247</v>
      </c>
      <c r="Q73" s="12">
        <f t="shared" ref="Q73" si="277">+O73+P73</f>
        <v>5420447</v>
      </c>
      <c r="R73" s="13">
        <f t="shared" ref="R73" si="278">+Q73/12*2</f>
        <v>903407.83333333337</v>
      </c>
      <c r="S73" s="13">
        <v>867840</v>
      </c>
      <c r="T73" s="15">
        <f t="shared" ref="T73" si="279">+R73-S73</f>
        <v>35567.833333333372</v>
      </c>
    </row>
    <row r="74" spans="1:20" x14ac:dyDescent="0.25">
      <c r="A74" s="4">
        <v>12868</v>
      </c>
      <c r="B74" s="4" t="s">
        <v>374</v>
      </c>
      <c r="C74" s="4" t="s">
        <v>375</v>
      </c>
      <c r="D74" s="4" t="s">
        <v>376</v>
      </c>
      <c r="E74" s="4" t="s">
        <v>377</v>
      </c>
      <c r="F74" s="4" t="s">
        <v>14</v>
      </c>
      <c r="G74" s="4" t="s">
        <v>41</v>
      </c>
      <c r="H74" s="8">
        <v>910540</v>
      </c>
      <c r="I74" s="8">
        <v>3564831.25</v>
      </c>
      <c r="J74" s="8">
        <v>4475877.88</v>
      </c>
      <c r="K74" s="9">
        <v>733750.47</v>
      </c>
      <c r="L74" s="9">
        <v>858785</v>
      </c>
      <c r="M74" s="9">
        <v>0</v>
      </c>
      <c r="O74" s="12">
        <f t="shared" ref="O74" si="280">+H74</f>
        <v>910540</v>
      </c>
      <c r="P74" s="12">
        <f t="shared" ref="P74" si="281">+I74</f>
        <v>3564831.25</v>
      </c>
      <c r="Q74" s="12">
        <f t="shared" ref="Q74" si="282">+O74+P74</f>
        <v>4475371.25</v>
      </c>
      <c r="R74" s="13">
        <f t="shared" ref="R74" si="283">+Q74/12*2</f>
        <v>745895.20833333337</v>
      </c>
      <c r="S74" s="13">
        <v>858785</v>
      </c>
      <c r="T74" s="15">
        <f t="shared" ref="T74" si="284">+R74-S74</f>
        <v>-112889.79166666663</v>
      </c>
    </row>
    <row r="75" spans="1:20" x14ac:dyDescent="0.25">
      <c r="A75" s="4">
        <v>13049</v>
      </c>
      <c r="B75" s="4" t="s">
        <v>378</v>
      </c>
      <c r="C75" s="4" t="s">
        <v>379</v>
      </c>
      <c r="D75" s="4" t="s">
        <v>380</v>
      </c>
      <c r="E75" s="4" t="s">
        <v>381</v>
      </c>
      <c r="F75" s="4" t="s">
        <v>382</v>
      </c>
      <c r="G75" s="4" t="s">
        <v>121</v>
      </c>
      <c r="H75" s="8">
        <v>1170900</v>
      </c>
      <c r="I75" s="8">
        <v>651570.01</v>
      </c>
      <c r="J75" s="8">
        <v>1817927.22</v>
      </c>
      <c r="K75" s="9">
        <v>298020.86</v>
      </c>
      <c r="L75" s="9">
        <v>873975</v>
      </c>
      <c r="M75" s="9">
        <v>0</v>
      </c>
      <c r="O75" s="12">
        <f t="shared" ref="O75" si="285">+H75</f>
        <v>1170900</v>
      </c>
      <c r="P75" s="12">
        <f t="shared" ref="P75" si="286">+I75</f>
        <v>651570.01</v>
      </c>
      <c r="Q75" s="12">
        <f t="shared" ref="Q75" si="287">+O75+P75</f>
        <v>1822470.01</v>
      </c>
      <c r="R75" s="13">
        <f t="shared" ref="R75" si="288">+Q75/12*2</f>
        <v>303745.00166666665</v>
      </c>
      <c r="S75" s="13">
        <v>873975</v>
      </c>
      <c r="T75" s="15">
        <f t="shared" ref="T75" si="289">+R75-S75</f>
        <v>-570229.99833333329</v>
      </c>
    </row>
    <row r="76" spans="1:20" x14ac:dyDescent="0.25">
      <c r="A76" s="4">
        <v>13148</v>
      </c>
      <c r="B76" s="4" t="s">
        <v>384</v>
      </c>
      <c r="C76" s="4" t="s">
        <v>385</v>
      </c>
      <c r="D76" s="4" t="s">
        <v>386</v>
      </c>
      <c r="E76" s="4" t="s">
        <v>387</v>
      </c>
      <c r="F76" s="4" t="s">
        <v>388</v>
      </c>
      <c r="G76" s="4" t="s">
        <v>41</v>
      </c>
      <c r="H76" s="8">
        <v>727600</v>
      </c>
      <c r="I76" s="8">
        <v>991717</v>
      </c>
      <c r="J76" s="8">
        <v>1725769.4</v>
      </c>
      <c r="K76" s="9">
        <v>282913.02</v>
      </c>
      <c r="L76" s="9">
        <v>480609</v>
      </c>
      <c r="M76" s="9">
        <v>0</v>
      </c>
      <c r="O76" s="12">
        <f t="shared" ref="O76" si="290">+H76</f>
        <v>727600</v>
      </c>
      <c r="P76" s="12">
        <f t="shared" ref="P76" si="291">+I76</f>
        <v>991717</v>
      </c>
      <c r="Q76" s="12">
        <f t="shared" ref="Q76" si="292">+O76+P76</f>
        <v>1719317</v>
      </c>
      <c r="R76" s="13">
        <f t="shared" ref="R76" si="293">+Q76/12*2</f>
        <v>286552.83333333331</v>
      </c>
      <c r="S76" s="13">
        <v>480609</v>
      </c>
      <c r="T76" s="15">
        <f t="shared" ref="T76" si="294">+R76-S76</f>
        <v>-194056.16666666669</v>
      </c>
    </row>
    <row r="77" spans="1:20" x14ac:dyDescent="0.25">
      <c r="A77" s="4">
        <v>13187</v>
      </c>
      <c r="B77" s="4" t="s">
        <v>389</v>
      </c>
      <c r="C77" s="4" t="s">
        <v>390</v>
      </c>
      <c r="D77" s="4" t="s">
        <v>391</v>
      </c>
      <c r="E77" s="4" t="s">
        <v>392</v>
      </c>
      <c r="F77" s="4" t="s">
        <v>226</v>
      </c>
      <c r="G77" s="4" t="s">
        <v>41</v>
      </c>
      <c r="H77" s="8">
        <v>1819000</v>
      </c>
      <c r="I77" s="8">
        <v>5283175</v>
      </c>
      <c r="J77" s="8">
        <v>7095531.0599999996</v>
      </c>
      <c r="K77" s="9">
        <v>1163201.81</v>
      </c>
      <c r="L77" s="9">
        <v>1374850</v>
      </c>
      <c r="M77" s="9">
        <v>0</v>
      </c>
      <c r="O77" s="12">
        <f t="shared" ref="O77:O78" si="295">+H77</f>
        <v>1819000</v>
      </c>
      <c r="P77" s="12">
        <f t="shared" ref="P77:P78" si="296">+I77</f>
        <v>5283175</v>
      </c>
      <c r="Q77" s="12">
        <f t="shared" ref="Q77:Q78" si="297">+O77+P77</f>
        <v>7102175</v>
      </c>
      <c r="R77" s="13">
        <f t="shared" ref="R77:R78" si="298">+Q77/12*2</f>
        <v>1183695.8333333333</v>
      </c>
      <c r="S77" s="13">
        <v>1374850</v>
      </c>
      <c r="T77" s="15">
        <f t="shared" ref="T77:T78" si="299">+R77-S77</f>
        <v>-191154.16666666674</v>
      </c>
    </row>
    <row r="78" spans="1:20" x14ac:dyDescent="0.25">
      <c r="A78" s="4">
        <v>13210</v>
      </c>
      <c r="B78" s="4" t="s">
        <v>393</v>
      </c>
      <c r="C78" s="4" t="s">
        <v>394</v>
      </c>
      <c r="D78" s="4" t="s">
        <v>395</v>
      </c>
      <c r="E78" s="4" t="s">
        <v>396</v>
      </c>
      <c r="F78" s="4" t="s">
        <v>18</v>
      </c>
      <c r="G78" s="4" t="s">
        <v>41</v>
      </c>
      <c r="H78" s="8">
        <v>504460</v>
      </c>
      <c r="I78" s="8">
        <v>3730448.87</v>
      </c>
      <c r="J78" s="8">
        <v>4255487.3499999996</v>
      </c>
      <c r="K78" s="9">
        <v>697620.88</v>
      </c>
      <c r="L78" s="9">
        <v>496810</v>
      </c>
      <c r="M78" s="9">
        <v>200810</v>
      </c>
      <c r="O78" s="12">
        <f t="shared" si="295"/>
        <v>504460</v>
      </c>
      <c r="P78" s="12">
        <f t="shared" si="296"/>
        <v>3730448.87</v>
      </c>
      <c r="Q78" s="12">
        <f t="shared" si="297"/>
        <v>4234908.87</v>
      </c>
      <c r="R78" s="13">
        <f t="shared" si="298"/>
        <v>705818.14500000002</v>
      </c>
      <c r="S78" s="13">
        <v>496810</v>
      </c>
      <c r="T78" s="15">
        <f t="shared" si="299"/>
        <v>209008.14500000002</v>
      </c>
    </row>
    <row r="79" spans="1:20" x14ac:dyDescent="0.25">
      <c r="A79" s="4">
        <v>13293</v>
      </c>
      <c r="B79" s="4" t="s">
        <v>397</v>
      </c>
      <c r="C79" s="4" t="s">
        <v>398</v>
      </c>
      <c r="D79" s="4" t="s">
        <v>399</v>
      </c>
      <c r="E79" s="4" t="s">
        <v>400</v>
      </c>
      <c r="F79" s="4" t="s">
        <v>401</v>
      </c>
      <c r="G79" s="4" t="s">
        <v>41</v>
      </c>
      <c r="H79" s="8">
        <v>2182800</v>
      </c>
      <c r="I79" s="8">
        <v>11284938</v>
      </c>
      <c r="J79" s="8">
        <v>13463551.800000001</v>
      </c>
      <c r="K79" s="9">
        <v>2207139.64</v>
      </c>
      <c r="L79" s="9">
        <v>2924150</v>
      </c>
      <c r="M79" s="9">
        <v>0</v>
      </c>
      <c r="O79" s="12">
        <f t="shared" ref="O79" si="300">+H79</f>
        <v>2182800</v>
      </c>
      <c r="P79" s="12">
        <f t="shared" ref="P79" si="301">+I79</f>
        <v>11284938</v>
      </c>
      <c r="Q79" s="12">
        <f t="shared" ref="Q79" si="302">+O79+P79</f>
        <v>13467738</v>
      </c>
      <c r="R79" s="13">
        <f t="shared" ref="R79" si="303">+Q79/12*2</f>
        <v>2244623</v>
      </c>
      <c r="S79" s="13">
        <v>2924150</v>
      </c>
      <c r="T79" s="15">
        <f t="shared" ref="T79" si="304">+R79-S79</f>
        <v>-679527</v>
      </c>
    </row>
    <row r="80" spans="1:20" x14ac:dyDescent="0.25">
      <c r="A80" s="4">
        <v>13612</v>
      </c>
      <c r="B80" s="4" t="s">
        <v>403</v>
      </c>
      <c r="C80" s="4" t="s">
        <v>404</v>
      </c>
      <c r="D80" s="4" t="s">
        <v>405</v>
      </c>
      <c r="E80" s="4" t="s">
        <v>177</v>
      </c>
      <c r="F80" s="4" t="s">
        <v>88</v>
      </c>
      <c r="G80" s="4" t="s">
        <v>41</v>
      </c>
      <c r="H80" s="8">
        <v>4365600</v>
      </c>
      <c r="I80" s="8">
        <v>23794914</v>
      </c>
      <c r="J80" s="8">
        <v>28151423.399999999</v>
      </c>
      <c r="K80" s="9">
        <v>4614987.4400000004</v>
      </c>
      <c r="L80" s="9">
        <v>4825850</v>
      </c>
      <c r="M80" s="9">
        <v>0</v>
      </c>
      <c r="O80" s="12">
        <f t="shared" ref="O80" si="305">+H80</f>
        <v>4365600</v>
      </c>
      <c r="P80" s="12">
        <f t="shared" ref="P80" si="306">+I80</f>
        <v>23794914</v>
      </c>
      <c r="Q80" s="12">
        <f t="shared" ref="Q80" si="307">+O80+P80</f>
        <v>28160514</v>
      </c>
      <c r="R80" s="13">
        <f t="shared" ref="R80" si="308">+Q80/12*2</f>
        <v>4693419</v>
      </c>
      <c r="S80" s="13">
        <v>4825850</v>
      </c>
      <c r="T80" s="15">
        <f t="shared" ref="T80" si="309">+R80-S80</f>
        <v>-132431</v>
      </c>
    </row>
    <row r="81" spans="1:20" x14ac:dyDescent="0.25">
      <c r="A81" s="4">
        <v>13692</v>
      </c>
      <c r="B81" s="4" t="s">
        <v>406</v>
      </c>
      <c r="C81" s="4" t="s">
        <v>407</v>
      </c>
      <c r="D81" s="4" t="s">
        <v>408</v>
      </c>
      <c r="E81" s="4" t="s">
        <v>409</v>
      </c>
      <c r="F81" s="4" t="s">
        <v>410</v>
      </c>
      <c r="G81" s="4" t="s">
        <v>41</v>
      </c>
      <c r="H81" s="8">
        <v>2910400</v>
      </c>
      <c r="I81" s="8">
        <v>8534940</v>
      </c>
      <c r="J81" s="8">
        <v>11449678.4</v>
      </c>
      <c r="K81" s="9">
        <v>1876996.46</v>
      </c>
      <c r="L81" s="9">
        <v>2393960</v>
      </c>
      <c r="M81" s="9">
        <v>0</v>
      </c>
      <c r="O81" s="12">
        <f t="shared" ref="O81" si="310">+H81</f>
        <v>2910400</v>
      </c>
      <c r="P81" s="12">
        <f t="shared" ref="P81" si="311">+I81</f>
        <v>8534940</v>
      </c>
      <c r="Q81" s="12">
        <f t="shared" ref="Q81" si="312">+O81+P81</f>
        <v>11445340</v>
      </c>
      <c r="R81" s="13">
        <f t="shared" ref="R81" si="313">+Q81/12*2</f>
        <v>1907556.6666666667</v>
      </c>
      <c r="S81" s="13">
        <v>2393960</v>
      </c>
      <c r="T81" s="15">
        <f t="shared" ref="T81" si="314">+R81-S81</f>
        <v>-486403.33333333326</v>
      </c>
    </row>
    <row r="82" spans="1:20" x14ac:dyDescent="0.25">
      <c r="A82" s="4">
        <v>13769</v>
      </c>
      <c r="B82" s="4" t="s">
        <v>411</v>
      </c>
      <c r="C82" s="4" t="s">
        <v>412</v>
      </c>
      <c r="D82" s="4" t="s">
        <v>413</v>
      </c>
      <c r="E82" s="4" t="s">
        <v>414</v>
      </c>
      <c r="F82" s="4" t="s">
        <v>415</v>
      </c>
      <c r="G82" s="4" t="s">
        <v>41</v>
      </c>
      <c r="H82" s="8">
        <v>3083000</v>
      </c>
      <c r="I82" s="8">
        <v>15724010</v>
      </c>
      <c r="J82" s="8">
        <v>18802017.800000001</v>
      </c>
      <c r="K82" s="9">
        <v>3082298</v>
      </c>
      <c r="L82" s="9">
        <v>5421500</v>
      </c>
      <c r="M82" s="9">
        <v>0</v>
      </c>
      <c r="O82" s="12">
        <f t="shared" ref="O82" si="315">+H82</f>
        <v>3083000</v>
      </c>
      <c r="P82" s="12">
        <f t="shared" ref="P82" si="316">+I82</f>
        <v>15724010</v>
      </c>
      <c r="Q82" s="12">
        <f t="shared" ref="Q82" si="317">+O82+P82</f>
        <v>18807010</v>
      </c>
      <c r="R82" s="13">
        <f t="shared" ref="R82" si="318">+Q82/12*2</f>
        <v>3134501.6666666665</v>
      </c>
      <c r="S82" s="13">
        <v>5421500</v>
      </c>
      <c r="T82" s="15">
        <f t="shared" ref="T82" si="319">+R82-S82</f>
        <v>-2286998.3333333335</v>
      </c>
    </row>
    <row r="83" spans="1:20" x14ac:dyDescent="0.25">
      <c r="A83" s="4">
        <v>13948</v>
      </c>
      <c r="B83" s="4" t="s">
        <v>416</v>
      </c>
      <c r="C83" s="4" t="s">
        <v>417</v>
      </c>
      <c r="D83" s="4" t="s">
        <v>418</v>
      </c>
      <c r="E83" s="4" t="s">
        <v>419</v>
      </c>
      <c r="F83" s="4" t="s">
        <v>420</v>
      </c>
      <c r="G83" s="4" t="s">
        <v>41</v>
      </c>
      <c r="H83" s="8">
        <v>7094800</v>
      </c>
      <c r="I83" s="8">
        <v>5399080</v>
      </c>
      <c r="J83" s="8">
        <v>12421005</v>
      </c>
      <c r="K83" s="9">
        <v>2036230.33</v>
      </c>
      <c r="L83" s="9">
        <v>10562487</v>
      </c>
      <c r="M83" s="9">
        <v>0</v>
      </c>
      <c r="O83" s="12">
        <f t="shared" ref="O83" si="320">+H83</f>
        <v>7094800</v>
      </c>
      <c r="P83" s="12">
        <f t="shared" ref="P83" si="321">+I83</f>
        <v>5399080</v>
      </c>
      <c r="Q83" s="12">
        <f t="shared" ref="Q83" si="322">+O83+P83</f>
        <v>12493880</v>
      </c>
      <c r="R83" s="13">
        <f t="shared" ref="R83" si="323">+Q83/12*2</f>
        <v>2082313.3333333333</v>
      </c>
      <c r="S83" s="13">
        <v>10562487</v>
      </c>
      <c r="T83" s="15">
        <f t="shared" ref="T83" si="324">+R83-S83</f>
        <v>-8480173.666666666</v>
      </c>
    </row>
    <row r="84" spans="1:20" x14ac:dyDescent="0.25">
      <c r="A84" s="4">
        <v>14016</v>
      </c>
      <c r="B84" s="4" t="s">
        <v>421</v>
      </c>
      <c r="C84" s="4" t="s">
        <v>422</v>
      </c>
      <c r="D84" s="4" t="s">
        <v>423</v>
      </c>
      <c r="E84" s="4" t="s">
        <v>424</v>
      </c>
      <c r="F84" s="4" t="s">
        <v>16</v>
      </c>
      <c r="G84" s="4" t="s">
        <v>41</v>
      </c>
      <c r="H84" s="8">
        <v>1091400</v>
      </c>
      <c r="I84" s="8">
        <v>1033878</v>
      </c>
      <c r="J84" s="8">
        <v>2123185.35</v>
      </c>
      <c r="K84" s="9">
        <v>348063.17</v>
      </c>
      <c r="L84" s="9">
        <v>847640</v>
      </c>
      <c r="M84" s="9">
        <v>0</v>
      </c>
      <c r="O84" s="12">
        <f t="shared" ref="O84" si="325">+H84</f>
        <v>1091400</v>
      </c>
      <c r="P84" s="12">
        <f t="shared" ref="P84" si="326">+I84</f>
        <v>1033878</v>
      </c>
      <c r="Q84" s="12">
        <f t="shared" ref="Q84" si="327">+O84+P84</f>
        <v>2125278</v>
      </c>
      <c r="R84" s="13">
        <f t="shared" ref="R84" si="328">+Q84/12*2</f>
        <v>354213</v>
      </c>
      <c r="S84" s="13">
        <v>847640</v>
      </c>
      <c r="T84" s="15">
        <f t="shared" ref="T84" si="329">+R84-S84</f>
        <v>-493427</v>
      </c>
    </row>
    <row r="85" spans="1:20" x14ac:dyDescent="0.25">
      <c r="A85" s="4">
        <v>14066</v>
      </c>
      <c r="B85" s="4" t="s">
        <v>425</v>
      </c>
      <c r="C85" s="4" t="s">
        <v>426</v>
      </c>
      <c r="D85" s="4" t="s">
        <v>427</v>
      </c>
      <c r="E85" s="4" t="s">
        <v>428</v>
      </c>
      <c r="F85" s="4" t="s">
        <v>95</v>
      </c>
      <c r="G85" s="4" t="s">
        <v>41</v>
      </c>
      <c r="H85" s="8">
        <v>182600</v>
      </c>
      <c r="I85" s="8">
        <v>119431.28</v>
      </c>
      <c r="J85" s="8">
        <v>301840.51</v>
      </c>
      <c r="K85" s="9">
        <v>49482.05</v>
      </c>
      <c r="L85" s="9">
        <v>1395660</v>
      </c>
      <c r="M85" s="9">
        <v>0</v>
      </c>
      <c r="O85" s="12">
        <f t="shared" ref="O85" si="330">+H85</f>
        <v>182600</v>
      </c>
      <c r="P85" s="12">
        <f t="shared" ref="P85" si="331">+I85</f>
        <v>119431.28</v>
      </c>
      <c r="Q85" s="12">
        <f t="shared" ref="Q85" si="332">+O85+P85</f>
        <v>302031.28000000003</v>
      </c>
      <c r="R85" s="13">
        <f t="shared" ref="R85" si="333">+Q85/12*2</f>
        <v>50338.546666666669</v>
      </c>
      <c r="S85" s="13">
        <v>1395660</v>
      </c>
      <c r="T85" s="15">
        <f t="shared" ref="T85" si="334">+R85-S85</f>
        <v>-1345321.4533333334</v>
      </c>
    </row>
    <row r="86" spans="1:20" x14ac:dyDescent="0.25">
      <c r="A86" s="4">
        <v>14141</v>
      </c>
      <c r="B86" s="4" t="s">
        <v>429</v>
      </c>
      <c r="C86" s="4" t="s">
        <v>430</v>
      </c>
      <c r="D86" s="4" t="s">
        <v>431</v>
      </c>
      <c r="E86" s="4" t="s">
        <v>220</v>
      </c>
      <c r="F86" s="4" t="s">
        <v>221</v>
      </c>
      <c r="G86" s="4" t="s">
        <v>41</v>
      </c>
      <c r="H86" s="8">
        <v>1183360</v>
      </c>
      <c r="I86" s="8">
        <v>6288896</v>
      </c>
      <c r="J86" s="8">
        <v>7493936.7999999998</v>
      </c>
      <c r="K86" s="9">
        <v>1228514.23</v>
      </c>
      <c r="L86" s="9">
        <v>1446100</v>
      </c>
      <c r="M86" s="9">
        <v>0</v>
      </c>
      <c r="O86" s="12">
        <f t="shared" ref="O86" si="335">+H86</f>
        <v>1183360</v>
      </c>
      <c r="P86" s="12">
        <f t="shared" ref="P86" si="336">+I86</f>
        <v>6288896</v>
      </c>
      <c r="Q86" s="12">
        <f t="shared" ref="Q86" si="337">+O86+P86</f>
        <v>7472256</v>
      </c>
      <c r="R86" s="13">
        <f t="shared" ref="R86" si="338">+Q86/12*2</f>
        <v>1245376</v>
      </c>
      <c r="S86" s="13">
        <v>1446100</v>
      </c>
      <c r="T86" s="15">
        <f t="shared" ref="T86" si="339">+R86-S86</f>
        <v>-200724</v>
      </c>
    </row>
    <row r="87" spans="1:20" x14ac:dyDescent="0.25">
      <c r="A87" s="4">
        <v>14291</v>
      </c>
      <c r="B87" s="4" t="s">
        <v>432</v>
      </c>
      <c r="C87" s="4" t="s">
        <v>433</v>
      </c>
      <c r="D87" s="4" t="s">
        <v>434</v>
      </c>
      <c r="E87" s="4" t="s">
        <v>435</v>
      </c>
      <c r="F87" s="4" t="s">
        <v>383</v>
      </c>
      <c r="G87" s="4" t="s">
        <v>41</v>
      </c>
      <c r="H87" s="8">
        <v>2826100</v>
      </c>
      <c r="I87" s="8">
        <v>18101857.190000001</v>
      </c>
      <c r="J87" s="8">
        <v>20925229.670000002</v>
      </c>
      <c r="K87" s="9">
        <v>3430365.52</v>
      </c>
      <c r="L87" s="9">
        <v>3453380</v>
      </c>
      <c r="M87" s="9">
        <v>0</v>
      </c>
      <c r="O87" s="12">
        <f t="shared" ref="O87" si="340">+H87</f>
        <v>2826100</v>
      </c>
      <c r="P87" s="12">
        <f t="shared" ref="P87" si="341">+I87</f>
        <v>18101857.190000001</v>
      </c>
      <c r="Q87" s="12">
        <f t="shared" ref="Q87" si="342">+O87+P87</f>
        <v>20927957.190000001</v>
      </c>
      <c r="R87" s="13">
        <f t="shared" ref="R87" si="343">+Q87/12*2</f>
        <v>3487992.8650000002</v>
      </c>
      <c r="S87" s="13">
        <v>3453380</v>
      </c>
      <c r="T87" s="15">
        <f t="shared" ref="T87" si="344">+R87-S87</f>
        <v>34612.865000000224</v>
      </c>
    </row>
    <row r="88" spans="1:20" x14ac:dyDescent="0.25">
      <c r="A88" s="4">
        <v>14537</v>
      </c>
      <c r="B88" s="4" t="s">
        <v>436</v>
      </c>
      <c r="C88" s="4" t="s">
        <v>437</v>
      </c>
      <c r="D88" s="4" t="s">
        <v>438</v>
      </c>
      <c r="E88" s="4" t="s">
        <v>439</v>
      </c>
      <c r="F88" s="4" t="s">
        <v>440</v>
      </c>
      <c r="G88" s="4" t="s">
        <v>41</v>
      </c>
      <c r="H88" s="8">
        <v>1091400</v>
      </c>
      <c r="I88" s="8">
        <v>1791780.3</v>
      </c>
      <c r="J88" s="8">
        <v>2876917.65</v>
      </c>
      <c r="K88" s="9">
        <v>471625.84</v>
      </c>
      <c r="L88" s="9">
        <v>1039860</v>
      </c>
      <c r="M88" s="9">
        <v>0</v>
      </c>
      <c r="O88" s="12">
        <f t="shared" ref="O88:O90" si="345">+H88</f>
        <v>1091400</v>
      </c>
      <c r="P88" s="12">
        <f t="shared" ref="P88:P90" si="346">+I88</f>
        <v>1791780.3</v>
      </c>
      <c r="Q88" s="12">
        <f t="shared" ref="Q88:Q90" si="347">+O88+P88</f>
        <v>2883180.3</v>
      </c>
      <c r="R88" s="13">
        <f t="shared" ref="R88:R90" si="348">+Q88/12*2</f>
        <v>480530.05</v>
      </c>
      <c r="S88" s="13">
        <v>1039860</v>
      </c>
      <c r="T88" s="15">
        <f t="shared" ref="T88:T90" si="349">+R88-S88</f>
        <v>-559329.94999999995</v>
      </c>
    </row>
    <row r="89" spans="1:20" x14ac:dyDescent="0.25">
      <c r="A89" s="4">
        <v>14558</v>
      </c>
      <c r="B89" s="4" t="s">
        <v>441</v>
      </c>
      <c r="C89" s="4" t="s">
        <v>442</v>
      </c>
      <c r="D89" s="4" t="s">
        <v>443</v>
      </c>
      <c r="E89" s="4" t="s">
        <v>230</v>
      </c>
      <c r="F89" s="4" t="s">
        <v>60</v>
      </c>
      <c r="G89" s="4" t="s">
        <v>41</v>
      </c>
      <c r="H89" s="8">
        <v>2986220</v>
      </c>
      <c r="I89" s="8">
        <v>22166846.050000001</v>
      </c>
      <c r="J89" s="8">
        <v>25137155.25</v>
      </c>
      <c r="K89" s="9">
        <v>4120845.12</v>
      </c>
      <c r="L89" s="9">
        <v>3876510</v>
      </c>
      <c r="M89" s="9">
        <v>244340</v>
      </c>
      <c r="O89" s="12">
        <f t="shared" si="345"/>
        <v>2986220</v>
      </c>
      <c r="P89" s="12">
        <f t="shared" si="346"/>
        <v>22166846.050000001</v>
      </c>
      <c r="Q89" s="12">
        <f t="shared" si="347"/>
        <v>25153066.050000001</v>
      </c>
      <c r="R89" s="13">
        <f t="shared" si="348"/>
        <v>4192177.6750000003</v>
      </c>
      <c r="S89" s="13">
        <v>3876510</v>
      </c>
      <c r="T89" s="15">
        <f t="shared" si="349"/>
        <v>315667.67500000028</v>
      </c>
    </row>
    <row r="90" spans="1:20" x14ac:dyDescent="0.25">
      <c r="A90" s="4">
        <v>14566</v>
      </c>
      <c r="B90" s="4" t="s">
        <v>444</v>
      </c>
      <c r="C90" s="4" t="s">
        <v>445</v>
      </c>
      <c r="D90" s="4" t="s">
        <v>446</v>
      </c>
      <c r="E90" s="4" t="s">
        <v>447</v>
      </c>
      <c r="F90" s="4" t="s">
        <v>448</v>
      </c>
      <c r="G90" s="4" t="s">
        <v>41</v>
      </c>
      <c r="H90" s="8">
        <v>2182800</v>
      </c>
      <c r="I90" s="8">
        <v>11094434.699999999</v>
      </c>
      <c r="J90" s="8">
        <v>13292246.699999999</v>
      </c>
      <c r="K90" s="9">
        <v>2179056.84</v>
      </c>
      <c r="L90" s="9">
        <v>2821330</v>
      </c>
      <c r="M90" s="9">
        <v>0</v>
      </c>
      <c r="O90" s="12">
        <f t="shared" si="345"/>
        <v>2182800</v>
      </c>
      <c r="P90" s="12">
        <f t="shared" si="346"/>
        <v>11094434.699999999</v>
      </c>
      <c r="Q90" s="12">
        <f t="shared" si="347"/>
        <v>13277234.699999999</v>
      </c>
      <c r="R90" s="13">
        <f t="shared" si="348"/>
        <v>2212872.4499999997</v>
      </c>
      <c r="S90" s="13">
        <v>2821330</v>
      </c>
      <c r="T90" s="15">
        <f t="shared" si="349"/>
        <v>-608457.55000000028</v>
      </c>
    </row>
    <row r="91" spans="1:20" x14ac:dyDescent="0.25">
      <c r="A91" s="4">
        <v>14724</v>
      </c>
      <c r="B91" s="4" t="s">
        <v>449</v>
      </c>
      <c r="C91" s="4" t="s">
        <v>450</v>
      </c>
      <c r="D91" s="4" t="s">
        <v>256</v>
      </c>
      <c r="E91" s="4" t="s">
        <v>142</v>
      </c>
      <c r="F91" s="4" t="s">
        <v>451</v>
      </c>
      <c r="G91" s="4" t="s">
        <v>41</v>
      </c>
      <c r="H91" s="8">
        <v>1455200</v>
      </c>
      <c r="I91" s="8">
        <v>2633608.2000000002</v>
      </c>
      <c r="J91" s="8">
        <v>4091408.28</v>
      </c>
      <c r="K91" s="9">
        <v>670722.67000000004</v>
      </c>
      <c r="L91" s="9">
        <v>1252500</v>
      </c>
      <c r="M91" s="9">
        <v>0</v>
      </c>
      <c r="O91" s="12">
        <f t="shared" ref="O91" si="350">+H91</f>
        <v>1455200</v>
      </c>
      <c r="P91" s="12">
        <f t="shared" ref="P91" si="351">+I91</f>
        <v>2633608.2000000002</v>
      </c>
      <c r="Q91" s="12">
        <f t="shared" ref="Q91" si="352">+O91+P91</f>
        <v>4088808.2</v>
      </c>
      <c r="R91" s="13">
        <f t="shared" ref="R91" si="353">+Q91/12*2</f>
        <v>681468.03333333333</v>
      </c>
      <c r="S91" s="13">
        <v>1252500</v>
      </c>
      <c r="T91" s="15">
        <f t="shared" ref="T91" si="354">+R91-S91</f>
        <v>-571031.96666666667</v>
      </c>
    </row>
    <row r="92" spans="1:20" x14ac:dyDescent="0.25">
      <c r="A92" s="4">
        <v>14878</v>
      </c>
      <c r="B92" s="4" t="s">
        <v>452</v>
      </c>
      <c r="C92" s="4" t="s">
        <v>453</v>
      </c>
      <c r="D92" s="4" t="s">
        <v>454</v>
      </c>
      <c r="E92" s="4" t="s">
        <v>220</v>
      </c>
      <c r="F92" s="4" t="s">
        <v>13</v>
      </c>
      <c r="G92" s="4" t="s">
        <v>41</v>
      </c>
      <c r="H92" s="8">
        <v>563740</v>
      </c>
      <c r="I92" s="8">
        <v>5063273.9000000004</v>
      </c>
      <c r="J92" s="8">
        <v>5630012.6900000004</v>
      </c>
      <c r="K92" s="9">
        <v>922952.9</v>
      </c>
      <c r="L92" s="9">
        <v>844200</v>
      </c>
      <c r="M92" s="9">
        <v>78750</v>
      </c>
      <c r="O92" s="12">
        <f t="shared" ref="O92" si="355">+H92</f>
        <v>563740</v>
      </c>
      <c r="P92" s="12">
        <f t="shared" ref="P92" si="356">+I92</f>
        <v>5063273.9000000004</v>
      </c>
      <c r="Q92" s="12">
        <f t="shared" ref="Q92" si="357">+O92+P92</f>
        <v>5627013.9000000004</v>
      </c>
      <c r="R92" s="13">
        <f t="shared" ref="R92" si="358">+Q92/12*2</f>
        <v>937835.65</v>
      </c>
      <c r="S92" s="13">
        <v>844200</v>
      </c>
      <c r="T92" s="15">
        <f t="shared" ref="T92" si="359">+R92-S92</f>
        <v>93635.650000000023</v>
      </c>
    </row>
    <row r="93" spans="1:20" x14ac:dyDescent="0.25">
      <c r="A93" s="4">
        <v>15185</v>
      </c>
      <c r="B93" s="4" t="s">
        <v>455</v>
      </c>
      <c r="C93" s="4" t="s">
        <v>456</v>
      </c>
      <c r="D93" s="4" t="s">
        <v>457</v>
      </c>
      <c r="E93" s="4" t="s">
        <v>458</v>
      </c>
      <c r="F93" s="4" t="s">
        <v>61</v>
      </c>
      <c r="G93" s="4" t="s">
        <v>41</v>
      </c>
      <c r="H93" s="8">
        <v>1647600</v>
      </c>
      <c r="I93" s="8">
        <v>3633980.4</v>
      </c>
      <c r="J93" s="8">
        <v>5282585.49</v>
      </c>
      <c r="K93" s="9">
        <v>865997.62</v>
      </c>
      <c r="L93" s="9">
        <v>951950</v>
      </c>
      <c r="M93" s="9">
        <v>0</v>
      </c>
      <c r="O93" s="12">
        <f t="shared" ref="O93" si="360">+H93</f>
        <v>1647600</v>
      </c>
      <c r="P93" s="12">
        <f t="shared" ref="P93" si="361">+I93</f>
        <v>3633980.4</v>
      </c>
      <c r="Q93" s="12">
        <f t="shared" ref="Q93" si="362">+O93+P93</f>
        <v>5281580.4000000004</v>
      </c>
      <c r="R93" s="13">
        <f t="shared" ref="R93" si="363">+Q93/12*2</f>
        <v>880263.4</v>
      </c>
      <c r="S93" s="13">
        <v>951950</v>
      </c>
      <c r="T93" s="15">
        <f t="shared" ref="T93" si="364">+R93-S93</f>
        <v>-71686.599999999977</v>
      </c>
    </row>
    <row r="94" spans="1:20" x14ac:dyDescent="0.25">
      <c r="A94" s="4">
        <v>15303</v>
      </c>
      <c r="B94" s="4" t="s">
        <v>459</v>
      </c>
      <c r="C94" s="4" t="s">
        <v>460</v>
      </c>
      <c r="D94" s="4" t="s">
        <v>461</v>
      </c>
      <c r="E94" s="4" t="s">
        <v>462</v>
      </c>
      <c r="F94" s="4" t="s">
        <v>463</v>
      </c>
      <c r="G94" s="4" t="s">
        <v>41</v>
      </c>
      <c r="H94" s="8">
        <v>375890</v>
      </c>
      <c r="I94" s="8">
        <v>1482568.3</v>
      </c>
      <c r="J94" s="8">
        <v>1860418.14</v>
      </c>
      <c r="K94" s="9">
        <v>304986.58</v>
      </c>
      <c r="L94" s="9">
        <v>420690</v>
      </c>
      <c r="M94" s="9">
        <v>0</v>
      </c>
      <c r="O94" s="12">
        <f t="shared" ref="O94:O96" si="365">+H94</f>
        <v>375890</v>
      </c>
      <c r="P94" s="12">
        <f t="shared" ref="P94:P96" si="366">+I94</f>
        <v>1482568.3</v>
      </c>
      <c r="Q94" s="12">
        <f t="shared" ref="Q94:Q96" si="367">+O94+P94</f>
        <v>1858458.3</v>
      </c>
      <c r="R94" s="13">
        <f t="shared" ref="R94:R96" si="368">+Q94/12*2</f>
        <v>309743.05</v>
      </c>
      <c r="S94" s="13">
        <v>420690</v>
      </c>
      <c r="T94" s="15">
        <f t="shared" ref="T94:T96" si="369">+R94-S94</f>
        <v>-110946.95000000001</v>
      </c>
    </row>
    <row r="95" spans="1:20" x14ac:dyDescent="0.25">
      <c r="A95" s="4">
        <v>15316</v>
      </c>
      <c r="B95" s="4" t="s">
        <v>464</v>
      </c>
      <c r="C95" s="4" t="s">
        <v>465</v>
      </c>
      <c r="D95" s="4" t="s">
        <v>466</v>
      </c>
      <c r="E95" s="4" t="s">
        <v>467</v>
      </c>
      <c r="F95" s="4" t="s">
        <v>17</v>
      </c>
      <c r="G95" s="4" t="s">
        <v>41</v>
      </c>
      <c r="H95" s="8">
        <v>1175680</v>
      </c>
      <c r="I95" s="8">
        <v>7316793</v>
      </c>
      <c r="J95" s="8">
        <v>8479033.1600000001</v>
      </c>
      <c r="K95" s="9">
        <v>1390005.44</v>
      </c>
      <c r="L95" s="9">
        <v>1369890</v>
      </c>
      <c r="M95" s="9">
        <v>20120</v>
      </c>
      <c r="O95" s="12">
        <f t="shared" si="365"/>
        <v>1175680</v>
      </c>
      <c r="P95" s="12">
        <f t="shared" si="366"/>
        <v>7316793</v>
      </c>
      <c r="Q95" s="12">
        <f t="shared" si="367"/>
        <v>8492473</v>
      </c>
      <c r="R95" s="13">
        <f t="shared" si="368"/>
        <v>1415412.1666666667</v>
      </c>
      <c r="S95" s="13">
        <v>1369890</v>
      </c>
      <c r="T95" s="15">
        <f t="shared" si="369"/>
        <v>45522.166666666744</v>
      </c>
    </row>
    <row r="96" spans="1:20" x14ac:dyDescent="0.25">
      <c r="A96" s="4">
        <v>15342</v>
      </c>
      <c r="B96" s="4" t="s">
        <v>468</v>
      </c>
      <c r="C96" s="4" t="s">
        <v>469</v>
      </c>
      <c r="D96" s="4" t="s">
        <v>470</v>
      </c>
      <c r="E96" s="4" t="s">
        <v>80</v>
      </c>
      <c r="F96" s="4" t="s">
        <v>471</v>
      </c>
      <c r="G96" s="4" t="s">
        <v>41</v>
      </c>
      <c r="H96" s="8">
        <v>1819000</v>
      </c>
      <c r="I96" s="8">
        <v>10017355</v>
      </c>
      <c r="J96" s="8">
        <v>11813815</v>
      </c>
      <c r="K96" s="9">
        <v>1936690.98</v>
      </c>
      <c r="L96" s="9">
        <v>1856220</v>
      </c>
      <c r="M96" s="9">
        <v>80470</v>
      </c>
      <c r="O96" s="12">
        <f t="shared" si="365"/>
        <v>1819000</v>
      </c>
      <c r="P96" s="12">
        <f t="shared" si="366"/>
        <v>10017355</v>
      </c>
      <c r="Q96" s="12">
        <f t="shared" si="367"/>
        <v>11836355</v>
      </c>
      <c r="R96" s="13">
        <f t="shared" si="368"/>
        <v>1972725.8333333333</v>
      </c>
      <c r="S96" s="13">
        <v>1856220</v>
      </c>
      <c r="T96" s="15">
        <f t="shared" si="369"/>
        <v>116505.83333333326</v>
      </c>
    </row>
    <row r="97" spans="1:20" x14ac:dyDescent="0.25">
      <c r="A97" s="4">
        <v>15599</v>
      </c>
      <c r="B97" s="4" t="s">
        <v>472</v>
      </c>
      <c r="C97" s="4" t="s">
        <v>473</v>
      </c>
      <c r="D97" s="4" t="s">
        <v>474</v>
      </c>
      <c r="E97" s="4" t="s">
        <v>475</v>
      </c>
      <c r="F97" s="4" t="s">
        <v>205</v>
      </c>
      <c r="G97" s="4" t="s">
        <v>41</v>
      </c>
      <c r="H97" s="8">
        <v>1455200</v>
      </c>
      <c r="I97" s="8">
        <v>3233698</v>
      </c>
      <c r="J97" s="8">
        <v>4689842.8</v>
      </c>
      <c r="K97" s="9">
        <v>768826.69</v>
      </c>
      <c r="L97" s="9">
        <v>1236000</v>
      </c>
      <c r="M97" s="9">
        <v>0</v>
      </c>
      <c r="O97" s="12">
        <f t="shared" ref="O97" si="370">+H97</f>
        <v>1455200</v>
      </c>
      <c r="P97" s="12">
        <f t="shared" ref="P97" si="371">+I97</f>
        <v>3233698</v>
      </c>
      <c r="Q97" s="12">
        <f t="shared" ref="Q97" si="372">+O97+P97</f>
        <v>4688898</v>
      </c>
      <c r="R97" s="13">
        <f t="shared" ref="R97" si="373">+Q97/12*2</f>
        <v>781483</v>
      </c>
      <c r="S97" s="13">
        <v>1236000</v>
      </c>
      <c r="T97" s="15">
        <f t="shared" ref="T97" si="374">+R97-S97</f>
        <v>-454517</v>
      </c>
    </row>
    <row r="98" spans="1:20" x14ac:dyDescent="0.25">
      <c r="A98" s="4">
        <v>15689</v>
      </c>
      <c r="B98" s="4" t="s">
        <v>476</v>
      </c>
      <c r="C98" s="4" t="s">
        <v>477</v>
      </c>
      <c r="D98" s="4" t="s">
        <v>478</v>
      </c>
      <c r="E98" s="4" t="s">
        <v>479</v>
      </c>
      <c r="F98" s="4" t="s">
        <v>402</v>
      </c>
      <c r="G98" s="4" t="s">
        <v>41</v>
      </c>
      <c r="H98" s="8">
        <v>2005500</v>
      </c>
      <c r="I98" s="8">
        <v>10505777</v>
      </c>
      <c r="J98" s="8">
        <v>12506977.1</v>
      </c>
      <c r="K98" s="9">
        <v>2050324.11</v>
      </c>
      <c r="L98" s="9">
        <v>1991610</v>
      </c>
      <c r="M98" s="9">
        <v>58710</v>
      </c>
      <c r="O98" s="12">
        <f t="shared" ref="O98" si="375">+H98</f>
        <v>2005500</v>
      </c>
      <c r="P98" s="12">
        <f t="shared" ref="P98" si="376">+I98</f>
        <v>10505777</v>
      </c>
      <c r="Q98" s="12">
        <f t="shared" ref="Q98" si="377">+O98+P98</f>
        <v>12511277</v>
      </c>
      <c r="R98" s="13">
        <f t="shared" ref="R98" si="378">+Q98/12*2</f>
        <v>2085212.8333333333</v>
      </c>
      <c r="S98" s="13">
        <v>1991610</v>
      </c>
      <c r="T98" s="15">
        <f t="shared" ref="T98" si="379">+R98-S98</f>
        <v>93602.833333333256</v>
      </c>
    </row>
    <row r="99" spans="1:20" x14ac:dyDescent="0.25">
      <c r="A99" s="4">
        <v>15753</v>
      </c>
      <c r="B99" s="4" t="s">
        <v>480</v>
      </c>
      <c r="C99" s="4" t="s">
        <v>481</v>
      </c>
      <c r="D99" s="4" t="s">
        <v>482</v>
      </c>
      <c r="E99" s="4" t="s">
        <v>483</v>
      </c>
      <c r="F99" s="4" t="s">
        <v>484</v>
      </c>
      <c r="G99" s="4" t="s">
        <v>41</v>
      </c>
      <c r="H99" s="8">
        <v>873120</v>
      </c>
      <c r="I99" s="8">
        <v>3411083.75</v>
      </c>
      <c r="J99" s="8">
        <v>4286489.3899999997</v>
      </c>
      <c r="K99" s="9">
        <v>702703.18</v>
      </c>
      <c r="L99" s="9">
        <v>690680</v>
      </c>
      <c r="M99" s="9">
        <v>12020</v>
      </c>
      <c r="O99" s="12">
        <f t="shared" ref="O99:O100" si="380">+H99</f>
        <v>873120</v>
      </c>
      <c r="P99" s="12">
        <f t="shared" ref="P99:P100" si="381">+I99</f>
        <v>3411083.75</v>
      </c>
      <c r="Q99" s="12">
        <f t="shared" ref="Q99:Q100" si="382">+O99+P99</f>
        <v>4284203.75</v>
      </c>
      <c r="R99" s="13">
        <f t="shared" ref="R99:R100" si="383">+Q99/12*2</f>
        <v>714033.95833333337</v>
      </c>
      <c r="S99" s="13">
        <v>690680</v>
      </c>
      <c r="T99" s="15">
        <f t="shared" ref="T99:T100" si="384">+R99-S99</f>
        <v>23353.958333333372</v>
      </c>
    </row>
    <row r="100" spans="1:20" x14ac:dyDescent="0.25">
      <c r="A100" s="4">
        <v>15789</v>
      </c>
      <c r="B100" s="4" t="s">
        <v>485</v>
      </c>
      <c r="C100" s="4" t="s">
        <v>486</v>
      </c>
      <c r="D100" s="4" t="s">
        <v>487</v>
      </c>
      <c r="E100" s="4" t="s">
        <v>488</v>
      </c>
      <c r="F100" s="4" t="s">
        <v>489</v>
      </c>
      <c r="G100" s="4" t="s">
        <v>490</v>
      </c>
      <c r="H100" s="8">
        <v>205200</v>
      </c>
      <c r="I100" s="8">
        <v>106928.25</v>
      </c>
      <c r="J100" s="8">
        <v>310838.32</v>
      </c>
      <c r="K100" s="9">
        <v>50957.1</v>
      </c>
      <c r="L100" s="9">
        <v>238170</v>
      </c>
      <c r="M100" s="9">
        <v>0</v>
      </c>
      <c r="O100" s="12">
        <f t="shared" si="380"/>
        <v>205200</v>
      </c>
      <c r="P100" s="12">
        <f t="shared" si="381"/>
        <v>106928.25</v>
      </c>
      <c r="Q100" s="12">
        <f t="shared" si="382"/>
        <v>312128.25</v>
      </c>
      <c r="R100" s="13">
        <f t="shared" si="383"/>
        <v>52021.375</v>
      </c>
      <c r="S100" s="13">
        <v>238170</v>
      </c>
      <c r="T100" s="15">
        <f t="shared" si="384"/>
        <v>-186148.625</v>
      </c>
    </row>
    <row r="101" spans="1:20" x14ac:dyDescent="0.25">
      <c r="A101" s="4">
        <v>15971</v>
      </c>
      <c r="B101" s="4" t="s">
        <v>491</v>
      </c>
      <c r="C101" s="4" t="s">
        <v>492</v>
      </c>
      <c r="D101" s="4" t="s">
        <v>493</v>
      </c>
      <c r="E101" s="4" t="s">
        <v>494</v>
      </c>
      <c r="F101" s="4" t="s">
        <v>31</v>
      </c>
      <c r="G101" s="4" t="s">
        <v>41</v>
      </c>
      <c r="H101" s="8">
        <v>727600</v>
      </c>
      <c r="I101" s="8">
        <v>1759868.01</v>
      </c>
      <c r="J101" s="8">
        <v>2485169.81</v>
      </c>
      <c r="K101" s="9">
        <v>407404.89</v>
      </c>
      <c r="L101" s="9">
        <v>411320</v>
      </c>
      <c r="M101" s="9">
        <v>0</v>
      </c>
      <c r="O101" s="12">
        <f t="shared" ref="O101" si="385">+H101</f>
        <v>727600</v>
      </c>
      <c r="P101" s="12">
        <f t="shared" ref="P101" si="386">+I101</f>
        <v>1759868.01</v>
      </c>
      <c r="Q101" s="12">
        <f t="shared" ref="Q101" si="387">+O101+P101</f>
        <v>2487468.0099999998</v>
      </c>
      <c r="R101" s="13">
        <f t="shared" ref="R101" si="388">+Q101/12*2</f>
        <v>414578.00166666665</v>
      </c>
      <c r="S101" s="13">
        <v>411320</v>
      </c>
      <c r="T101" s="15">
        <f t="shared" ref="T101" si="389">+R101-S101</f>
        <v>3258.0016666666488</v>
      </c>
    </row>
    <row r="102" spans="1:20" x14ac:dyDescent="0.25">
      <c r="A102" s="4">
        <v>16173</v>
      </c>
      <c r="B102" s="4" t="s">
        <v>495</v>
      </c>
      <c r="C102" s="4" t="s">
        <v>496</v>
      </c>
      <c r="D102" s="4" t="s">
        <v>497</v>
      </c>
      <c r="E102" s="4" t="s">
        <v>498</v>
      </c>
      <c r="F102" s="4" t="s">
        <v>133</v>
      </c>
      <c r="G102" s="4" t="s">
        <v>41</v>
      </c>
      <c r="H102" s="8">
        <v>564830</v>
      </c>
      <c r="I102" s="8">
        <v>2148635.25</v>
      </c>
      <c r="J102" s="8">
        <v>2708692.25</v>
      </c>
      <c r="K102" s="9">
        <v>444047.91</v>
      </c>
      <c r="L102" s="9">
        <v>584420</v>
      </c>
      <c r="M102" s="9">
        <v>0</v>
      </c>
      <c r="O102" s="12">
        <f t="shared" ref="O102" si="390">+H102</f>
        <v>564830</v>
      </c>
      <c r="P102" s="12">
        <f t="shared" ref="P102" si="391">+I102</f>
        <v>2148635.25</v>
      </c>
      <c r="Q102" s="12">
        <f t="shared" ref="Q102" si="392">+O102+P102</f>
        <v>2713465.25</v>
      </c>
      <c r="R102" s="13">
        <f t="shared" ref="R102" si="393">+Q102/12*2</f>
        <v>452244.20833333331</v>
      </c>
      <c r="S102" s="13">
        <v>584420</v>
      </c>
      <c r="T102" s="15">
        <f t="shared" ref="T102" si="394">+R102-S102</f>
        <v>-132175.79166666669</v>
      </c>
    </row>
    <row r="103" spans="1:20" x14ac:dyDescent="0.25">
      <c r="A103" s="4">
        <v>16236</v>
      </c>
      <c r="B103" s="4" t="s">
        <v>499</v>
      </c>
      <c r="C103" s="4" t="s">
        <v>500</v>
      </c>
      <c r="D103" s="4" t="s">
        <v>501</v>
      </c>
      <c r="E103" s="4" t="s">
        <v>502</v>
      </c>
      <c r="F103" s="4" t="s">
        <v>503</v>
      </c>
      <c r="G103" s="4" t="s">
        <v>41</v>
      </c>
      <c r="H103" s="8">
        <v>1703860</v>
      </c>
      <c r="I103" s="8">
        <v>14738643.17</v>
      </c>
      <c r="J103" s="8">
        <v>16433556.02</v>
      </c>
      <c r="K103" s="9">
        <v>2694025.58</v>
      </c>
      <c r="L103" s="9">
        <v>3139910</v>
      </c>
      <c r="M103" s="9">
        <v>0</v>
      </c>
      <c r="O103" s="12">
        <f t="shared" ref="O103" si="395">+H103</f>
        <v>1703860</v>
      </c>
      <c r="P103" s="12">
        <f t="shared" ref="P103" si="396">+I103</f>
        <v>14738643.17</v>
      </c>
      <c r="Q103" s="12">
        <f t="shared" ref="Q103" si="397">+O103+P103</f>
        <v>16442503.17</v>
      </c>
      <c r="R103" s="13">
        <f t="shared" ref="R103" si="398">+Q103/12*2</f>
        <v>2740417.1949999998</v>
      </c>
      <c r="S103" s="13">
        <v>3139910</v>
      </c>
      <c r="T103" s="15">
        <f t="shared" ref="T103" si="399">+R103-S103</f>
        <v>-399492.80500000017</v>
      </c>
    </row>
    <row r="104" spans="1:20" x14ac:dyDescent="0.25">
      <c r="A104" s="4">
        <v>16353</v>
      </c>
      <c r="B104" s="4" t="s">
        <v>505</v>
      </c>
      <c r="C104" s="4" t="s">
        <v>506</v>
      </c>
      <c r="D104" s="4" t="s">
        <v>507</v>
      </c>
      <c r="E104" s="4" t="s">
        <v>508</v>
      </c>
      <c r="F104" s="4" t="s">
        <v>504</v>
      </c>
      <c r="G104" s="4" t="s">
        <v>41</v>
      </c>
      <c r="H104" s="8">
        <v>431860</v>
      </c>
      <c r="I104" s="8">
        <v>2842242</v>
      </c>
      <c r="J104" s="8">
        <v>3264995.15</v>
      </c>
      <c r="K104" s="9">
        <v>535245.11</v>
      </c>
      <c r="L104" s="9">
        <v>628550</v>
      </c>
      <c r="M104" s="9">
        <v>0</v>
      </c>
      <c r="O104" s="12">
        <f t="shared" ref="O104:O105" si="400">+H104</f>
        <v>431860</v>
      </c>
      <c r="P104" s="12">
        <f t="shared" ref="P104:P105" si="401">+I104</f>
        <v>2842242</v>
      </c>
      <c r="Q104" s="12">
        <f t="shared" ref="Q104:Q105" si="402">+O104+P104</f>
        <v>3274102</v>
      </c>
      <c r="R104" s="13">
        <f t="shared" ref="R104:R105" si="403">+Q104/12*2</f>
        <v>545683.66666666663</v>
      </c>
      <c r="S104" s="13">
        <v>628550</v>
      </c>
      <c r="T104" s="15">
        <f t="shared" ref="T104:T105" si="404">+R104-S104</f>
        <v>-82866.333333333372</v>
      </c>
    </row>
    <row r="105" spans="1:20" x14ac:dyDescent="0.25">
      <c r="A105" s="4">
        <v>16354</v>
      </c>
      <c r="B105" s="4" t="s">
        <v>509</v>
      </c>
      <c r="C105" s="4" t="s">
        <v>510</v>
      </c>
      <c r="D105" s="4" t="s">
        <v>54</v>
      </c>
      <c r="E105" s="4" t="s">
        <v>511</v>
      </c>
      <c r="F105" s="4" t="s">
        <v>512</v>
      </c>
      <c r="G105" s="4" t="s">
        <v>41</v>
      </c>
      <c r="H105" s="8">
        <v>473640</v>
      </c>
      <c r="I105" s="8">
        <v>852129</v>
      </c>
      <c r="J105" s="8">
        <v>1326466.42</v>
      </c>
      <c r="K105" s="9">
        <v>217453.51</v>
      </c>
      <c r="L105" s="9">
        <v>372911</v>
      </c>
      <c r="M105" s="9">
        <v>0</v>
      </c>
      <c r="O105" s="12">
        <f t="shared" si="400"/>
        <v>473640</v>
      </c>
      <c r="P105" s="12">
        <f t="shared" si="401"/>
        <v>852129</v>
      </c>
      <c r="Q105" s="12">
        <f t="shared" si="402"/>
        <v>1325769</v>
      </c>
      <c r="R105" s="13">
        <f t="shared" si="403"/>
        <v>220961.5</v>
      </c>
      <c r="S105" s="13">
        <v>372911</v>
      </c>
      <c r="T105" s="15">
        <f t="shared" si="404"/>
        <v>-151949.5</v>
      </c>
    </row>
    <row r="106" spans="1:20" x14ac:dyDescent="0.25">
      <c r="A106" s="4">
        <v>16550</v>
      </c>
      <c r="B106" s="4" t="s">
        <v>513</v>
      </c>
      <c r="C106" s="4" t="s">
        <v>514</v>
      </c>
      <c r="D106" s="4" t="s">
        <v>515</v>
      </c>
      <c r="E106" s="4" t="s">
        <v>516</v>
      </c>
      <c r="F106" s="4" t="s">
        <v>517</v>
      </c>
      <c r="G106" s="4" t="s">
        <v>41</v>
      </c>
      <c r="H106" s="8">
        <v>455760</v>
      </c>
      <c r="I106" s="8">
        <v>383179.5</v>
      </c>
      <c r="J106" s="8">
        <v>838898.78</v>
      </c>
      <c r="K106" s="9">
        <v>137524.39000000001</v>
      </c>
      <c r="L106" s="9">
        <v>176250</v>
      </c>
      <c r="M106" s="9">
        <v>0</v>
      </c>
      <c r="O106" s="12">
        <f t="shared" ref="O106" si="405">+H106</f>
        <v>455760</v>
      </c>
      <c r="P106" s="12">
        <f t="shared" ref="P106" si="406">+I106</f>
        <v>383179.5</v>
      </c>
      <c r="Q106" s="12">
        <f t="shared" ref="Q106" si="407">+O106+P106</f>
        <v>838939.5</v>
      </c>
      <c r="R106" s="13">
        <f t="shared" ref="R106" si="408">+Q106/12*2</f>
        <v>139823.25</v>
      </c>
      <c r="S106" s="13">
        <v>176250</v>
      </c>
      <c r="T106" s="15">
        <f t="shared" ref="T106" si="409">+R106-S106</f>
        <v>-36426.75</v>
      </c>
    </row>
    <row r="107" spans="1:20" x14ac:dyDescent="0.25">
      <c r="A107" s="4">
        <v>16701</v>
      </c>
      <c r="B107" s="4" t="s">
        <v>519</v>
      </c>
      <c r="C107" s="4" t="s">
        <v>520</v>
      </c>
      <c r="D107" s="4" t="s">
        <v>521</v>
      </c>
      <c r="E107" s="4" t="s">
        <v>522</v>
      </c>
      <c r="F107" s="4" t="s">
        <v>518</v>
      </c>
      <c r="G107" s="4" t="s">
        <v>41</v>
      </c>
      <c r="H107" s="8">
        <v>1819000</v>
      </c>
      <c r="I107" s="8">
        <v>6501380.0099999998</v>
      </c>
      <c r="J107" s="8">
        <v>8306540.5099999998</v>
      </c>
      <c r="K107" s="9">
        <v>1361727.95</v>
      </c>
      <c r="L107" s="9">
        <v>1243500</v>
      </c>
      <c r="M107" s="9">
        <v>118230</v>
      </c>
      <c r="O107" s="12">
        <f t="shared" ref="O107" si="410">+H107</f>
        <v>1819000</v>
      </c>
      <c r="P107" s="12">
        <f t="shared" ref="P107" si="411">+I107</f>
        <v>6501380.0099999998</v>
      </c>
      <c r="Q107" s="12">
        <f t="shared" ref="Q107" si="412">+O107+P107</f>
        <v>8320380.0099999998</v>
      </c>
      <c r="R107" s="13">
        <f t="shared" ref="R107" si="413">+Q107/12*2</f>
        <v>1386730.0016666667</v>
      </c>
      <c r="S107" s="13">
        <v>1243500</v>
      </c>
      <c r="T107" s="15">
        <f t="shared" ref="T107" si="414">+R107-S107</f>
        <v>143230.00166666671</v>
      </c>
    </row>
    <row r="108" spans="1:20" x14ac:dyDescent="0.25">
      <c r="A108" s="4">
        <v>16774</v>
      </c>
      <c r="B108" s="4" t="s">
        <v>523</v>
      </c>
      <c r="C108" s="4" t="s">
        <v>524</v>
      </c>
      <c r="D108" s="4" t="s">
        <v>525</v>
      </c>
      <c r="E108" s="4" t="s">
        <v>526</v>
      </c>
      <c r="F108" s="4" t="s">
        <v>527</v>
      </c>
      <c r="G108" s="4" t="s">
        <v>41</v>
      </c>
      <c r="H108" s="8">
        <v>3836580</v>
      </c>
      <c r="I108" s="8">
        <v>615150.4</v>
      </c>
      <c r="J108" s="8">
        <v>4454209.12</v>
      </c>
      <c r="K108" s="9">
        <v>730198.22</v>
      </c>
      <c r="L108" s="9">
        <v>5332270</v>
      </c>
      <c r="M108" s="9">
        <v>0</v>
      </c>
      <c r="O108" s="12">
        <f t="shared" ref="O108:O109" si="415">+H108</f>
        <v>3836580</v>
      </c>
      <c r="P108" s="12">
        <f t="shared" ref="P108:P109" si="416">+I108</f>
        <v>615150.4</v>
      </c>
      <c r="Q108" s="12">
        <f t="shared" ref="Q108:Q109" si="417">+O108+P108</f>
        <v>4451730.4000000004</v>
      </c>
      <c r="R108" s="13">
        <f t="shared" ref="R108:R109" si="418">+Q108/12*2</f>
        <v>741955.06666666677</v>
      </c>
      <c r="S108" s="13">
        <v>5332270</v>
      </c>
      <c r="T108" s="15">
        <f t="shared" ref="T108:T109" si="419">+R108-S108</f>
        <v>-4590314.9333333336</v>
      </c>
    </row>
    <row r="109" spans="1:20" x14ac:dyDescent="0.25">
      <c r="A109" s="4">
        <v>16786</v>
      </c>
      <c r="B109" s="4" t="s">
        <v>528</v>
      </c>
      <c r="C109" s="4" t="s">
        <v>529</v>
      </c>
      <c r="D109" s="4" t="s">
        <v>530</v>
      </c>
      <c r="E109" s="4" t="s">
        <v>81</v>
      </c>
      <c r="F109" s="4" t="s">
        <v>527</v>
      </c>
      <c r="G109" s="4" t="s">
        <v>121</v>
      </c>
      <c r="H109" s="8">
        <v>1366800</v>
      </c>
      <c r="I109" s="8">
        <v>446560</v>
      </c>
      <c r="J109" s="8">
        <v>1813914</v>
      </c>
      <c r="K109" s="9">
        <v>297362.95</v>
      </c>
      <c r="L109" s="9">
        <v>320500</v>
      </c>
      <c r="M109" s="9">
        <v>0</v>
      </c>
      <c r="O109" s="12">
        <f t="shared" si="415"/>
        <v>1366800</v>
      </c>
      <c r="P109" s="12">
        <f t="shared" si="416"/>
        <v>446560</v>
      </c>
      <c r="Q109" s="12">
        <f t="shared" si="417"/>
        <v>1813360</v>
      </c>
      <c r="R109" s="13">
        <f t="shared" si="418"/>
        <v>302226.66666666669</v>
      </c>
      <c r="S109" s="13">
        <v>320500</v>
      </c>
      <c r="T109" s="15">
        <f t="shared" si="419"/>
        <v>-18273.333333333314</v>
      </c>
    </row>
    <row r="110" spans="1:20" x14ac:dyDescent="0.25">
      <c r="A110" s="4">
        <v>16915</v>
      </c>
      <c r="B110" s="4" t="s">
        <v>531</v>
      </c>
      <c r="C110" s="4" t="s">
        <v>532</v>
      </c>
      <c r="D110" s="4" t="s">
        <v>533</v>
      </c>
      <c r="E110" s="4" t="s">
        <v>534</v>
      </c>
      <c r="F110" s="4" t="s">
        <v>30</v>
      </c>
      <c r="G110" s="4" t="s">
        <v>41</v>
      </c>
      <c r="H110" s="8">
        <v>727600</v>
      </c>
      <c r="I110" s="8">
        <v>2516378.6</v>
      </c>
      <c r="J110" s="8">
        <v>3247211.54</v>
      </c>
      <c r="K110" s="9">
        <v>532329.76</v>
      </c>
      <c r="L110" s="9">
        <v>571620</v>
      </c>
      <c r="M110" s="9">
        <v>0</v>
      </c>
      <c r="O110" s="12">
        <f t="shared" ref="O110" si="420">+H110</f>
        <v>727600</v>
      </c>
      <c r="P110" s="12">
        <f t="shared" ref="P110" si="421">+I110</f>
        <v>2516378.6</v>
      </c>
      <c r="Q110" s="12">
        <f t="shared" ref="Q110" si="422">+O110+P110</f>
        <v>3243978.6</v>
      </c>
      <c r="R110" s="13">
        <f t="shared" ref="R110" si="423">+Q110/12*2</f>
        <v>540663.1</v>
      </c>
      <c r="S110" s="13">
        <v>571620</v>
      </c>
      <c r="T110" s="15">
        <f t="shared" ref="T110" si="424">+R110-S110</f>
        <v>-30956.900000000023</v>
      </c>
    </row>
    <row r="111" spans="1:20" x14ac:dyDescent="0.25">
      <c r="A111" s="4">
        <v>17310</v>
      </c>
      <c r="B111" s="4" t="s">
        <v>537</v>
      </c>
      <c r="C111" s="4" t="s">
        <v>538</v>
      </c>
      <c r="D111" s="4" t="s">
        <v>185</v>
      </c>
      <c r="E111" s="4" t="s">
        <v>539</v>
      </c>
      <c r="F111" s="4" t="s">
        <v>535</v>
      </c>
      <c r="G111" s="4" t="s">
        <v>41</v>
      </c>
      <c r="H111" s="8">
        <v>2039680</v>
      </c>
      <c r="I111" s="8">
        <v>12935120.9</v>
      </c>
      <c r="J111" s="8">
        <v>14962698.789999999</v>
      </c>
      <c r="K111" s="9">
        <v>2452901.44</v>
      </c>
      <c r="L111" s="9">
        <v>3038250</v>
      </c>
      <c r="M111" s="9">
        <v>0</v>
      </c>
      <c r="O111" s="12">
        <f t="shared" ref="O111" si="425">+H111</f>
        <v>2039680</v>
      </c>
      <c r="P111" s="12">
        <f t="shared" ref="P111" si="426">+I111</f>
        <v>12935120.9</v>
      </c>
      <c r="Q111" s="12">
        <f t="shared" ref="Q111" si="427">+O111+P111</f>
        <v>14974800.9</v>
      </c>
      <c r="R111" s="13">
        <f t="shared" ref="R111" si="428">+Q111/12*2</f>
        <v>2495800.15</v>
      </c>
      <c r="S111" s="13">
        <v>3038250</v>
      </c>
      <c r="T111" s="15">
        <f t="shared" ref="T111" si="429">+R111-S111</f>
        <v>-542449.85000000009</v>
      </c>
    </row>
    <row r="112" spans="1:20" x14ac:dyDescent="0.25">
      <c r="A112" s="4">
        <v>17493</v>
      </c>
      <c r="B112" s="4" t="s">
        <v>541</v>
      </c>
      <c r="C112" s="4" t="s">
        <v>542</v>
      </c>
      <c r="D112" s="4" t="s">
        <v>543</v>
      </c>
      <c r="E112" s="4" t="s">
        <v>307</v>
      </c>
      <c r="F112" s="4" t="s">
        <v>540</v>
      </c>
      <c r="G112" s="4" t="s">
        <v>41</v>
      </c>
      <c r="H112" s="8">
        <v>910200</v>
      </c>
      <c r="I112" s="8">
        <v>826007.5</v>
      </c>
      <c r="J112" s="8">
        <v>1731281.75</v>
      </c>
      <c r="K112" s="9">
        <v>283816.68</v>
      </c>
      <c r="L112" s="9">
        <v>534180</v>
      </c>
      <c r="M112" s="9">
        <v>0</v>
      </c>
      <c r="O112" s="12">
        <f t="shared" ref="O112:O113" si="430">+H112</f>
        <v>910200</v>
      </c>
      <c r="P112" s="12">
        <f t="shared" ref="P112:P113" si="431">+I112</f>
        <v>826007.5</v>
      </c>
      <c r="Q112" s="12">
        <f t="shared" ref="Q112:Q113" si="432">+O112+P112</f>
        <v>1736207.5</v>
      </c>
      <c r="R112" s="13">
        <f t="shared" ref="R112:R113" si="433">+Q112/12*2</f>
        <v>289367.91666666669</v>
      </c>
      <c r="S112" s="13">
        <v>534180</v>
      </c>
      <c r="T112" s="15">
        <f t="shared" ref="T112:T113" si="434">+R112-S112</f>
        <v>-244812.08333333331</v>
      </c>
    </row>
    <row r="113" spans="1:20" x14ac:dyDescent="0.25">
      <c r="A113" s="4">
        <v>17494</v>
      </c>
      <c r="B113" s="4" t="s">
        <v>544</v>
      </c>
      <c r="C113" s="4" t="s">
        <v>545</v>
      </c>
      <c r="D113" s="4" t="s">
        <v>546</v>
      </c>
      <c r="E113" s="4" t="s">
        <v>46</v>
      </c>
      <c r="F113" s="4" t="s">
        <v>540</v>
      </c>
      <c r="G113" s="4" t="s">
        <v>41</v>
      </c>
      <c r="H113" s="8">
        <v>945880</v>
      </c>
      <c r="I113" s="8">
        <v>4125484.5</v>
      </c>
      <c r="J113" s="8">
        <v>5069301.74</v>
      </c>
      <c r="K113" s="9">
        <v>831033.07</v>
      </c>
      <c r="L113" s="9">
        <v>1021560</v>
      </c>
      <c r="M113" s="9">
        <v>0</v>
      </c>
      <c r="O113" s="12">
        <f t="shared" si="430"/>
        <v>945880</v>
      </c>
      <c r="P113" s="12">
        <f t="shared" si="431"/>
        <v>4125484.5</v>
      </c>
      <c r="Q113" s="12">
        <f t="shared" si="432"/>
        <v>5071364.5</v>
      </c>
      <c r="R113" s="13">
        <f t="shared" si="433"/>
        <v>845227.41666666663</v>
      </c>
      <c r="S113" s="13">
        <v>1021560</v>
      </c>
      <c r="T113" s="15">
        <f t="shared" si="434"/>
        <v>-176332.58333333337</v>
      </c>
    </row>
    <row r="114" spans="1:20" x14ac:dyDescent="0.25">
      <c r="A114" s="4">
        <v>17553</v>
      </c>
      <c r="B114" s="4" t="s">
        <v>547</v>
      </c>
      <c r="C114" s="4" t="s">
        <v>548</v>
      </c>
      <c r="D114" s="4" t="s">
        <v>549</v>
      </c>
      <c r="E114" s="4" t="s">
        <v>550</v>
      </c>
      <c r="F114" s="4" t="s">
        <v>551</v>
      </c>
      <c r="G114" s="4" t="s">
        <v>41</v>
      </c>
      <c r="H114" s="8">
        <v>14552000</v>
      </c>
      <c r="I114" s="8">
        <v>16120880</v>
      </c>
      <c r="J114" s="8">
        <v>30348898</v>
      </c>
      <c r="K114" s="9">
        <v>4975229.18</v>
      </c>
      <c r="L114" s="9">
        <v>18791810</v>
      </c>
      <c r="M114" s="9">
        <v>0</v>
      </c>
      <c r="O114" s="12">
        <f t="shared" ref="O114" si="435">+H114</f>
        <v>14552000</v>
      </c>
      <c r="P114" s="12">
        <f t="shared" ref="P114" si="436">+I114</f>
        <v>16120880</v>
      </c>
      <c r="Q114" s="12">
        <f t="shared" ref="Q114" si="437">+O114+P114</f>
        <v>30672880</v>
      </c>
      <c r="R114" s="13">
        <f t="shared" ref="R114" si="438">+Q114/12*2</f>
        <v>5112146.666666667</v>
      </c>
      <c r="S114" s="13">
        <v>18791810</v>
      </c>
      <c r="T114" s="15">
        <f t="shared" ref="T114" si="439">+R114-S114</f>
        <v>-13679663.333333332</v>
      </c>
    </row>
    <row r="115" spans="1:20" x14ac:dyDescent="0.25">
      <c r="A115" s="4">
        <v>17814</v>
      </c>
      <c r="B115" s="4" t="s">
        <v>552</v>
      </c>
      <c r="C115" s="4" t="s">
        <v>553</v>
      </c>
      <c r="D115" s="4" t="s">
        <v>554</v>
      </c>
      <c r="E115" s="4" t="s">
        <v>81</v>
      </c>
      <c r="F115" s="4" t="s">
        <v>555</v>
      </c>
      <c r="G115" s="4" t="s">
        <v>41</v>
      </c>
      <c r="H115" s="8">
        <v>4365600</v>
      </c>
      <c r="I115" s="8">
        <v>2071290</v>
      </c>
      <c r="J115" s="8">
        <v>6424021</v>
      </c>
      <c r="K115" s="9">
        <v>1053118.2</v>
      </c>
      <c r="L115" s="9">
        <v>3156160</v>
      </c>
      <c r="M115" s="9">
        <v>0</v>
      </c>
      <c r="O115" s="12">
        <f t="shared" ref="O115:O117" si="440">+H115</f>
        <v>4365600</v>
      </c>
      <c r="P115" s="12">
        <f t="shared" ref="P115:P117" si="441">+I115</f>
        <v>2071290</v>
      </c>
      <c r="Q115" s="12">
        <f t="shared" ref="Q115:Q117" si="442">+O115+P115</f>
        <v>6436890</v>
      </c>
      <c r="R115" s="13">
        <f t="shared" ref="R115:R117" si="443">+Q115/12*2</f>
        <v>1072815</v>
      </c>
      <c r="S115" s="13">
        <v>3156160</v>
      </c>
      <c r="T115" s="15">
        <f t="shared" ref="T115:T117" si="444">+R115-S115</f>
        <v>-2083345</v>
      </c>
    </row>
    <row r="116" spans="1:20" x14ac:dyDescent="0.25">
      <c r="A116" s="4">
        <v>17815</v>
      </c>
      <c r="B116" s="4" t="s">
        <v>556</v>
      </c>
      <c r="C116" s="4" t="s">
        <v>557</v>
      </c>
      <c r="D116" s="4" t="s">
        <v>558</v>
      </c>
      <c r="E116" s="4" t="s">
        <v>559</v>
      </c>
      <c r="F116" s="4" t="s">
        <v>560</v>
      </c>
      <c r="G116" s="4" t="s">
        <v>41</v>
      </c>
      <c r="H116" s="8">
        <v>1455200</v>
      </c>
      <c r="I116" s="8">
        <v>5735082</v>
      </c>
      <c r="J116" s="8">
        <v>7193174.7999999998</v>
      </c>
      <c r="K116" s="9">
        <v>1179208.98</v>
      </c>
      <c r="L116" s="9">
        <v>1186590</v>
      </c>
      <c r="M116" s="9">
        <v>0</v>
      </c>
      <c r="O116" s="12">
        <f t="shared" si="440"/>
        <v>1455200</v>
      </c>
      <c r="P116" s="12">
        <f t="shared" si="441"/>
        <v>5735082</v>
      </c>
      <c r="Q116" s="12">
        <f t="shared" si="442"/>
        <v>7190282</v>
      </c>
      <c r="R116" s="13">
        <f t="shared" si="443"/>
        <v>1198380.3333333333</v>
      </c>
      <c r="S116" s="13">
        <v>1186590</v>
      </c>
      <c r="T116" s="15">
        <f t="shared" si="444"/>
        <v>11790.333333333256</v>
      </c>
    </row>
    <row r="117" spans="1:20" x14ac:dyDescent="0.25">
      <c r="A117" s="4">
        <v>17855</v>
      </c>
      <c r="B117" s="4" t="s">
        <v>561</v>
      </c>
      <c r="C117" s="4" t="s">
        <v>562</v>
      </c>
      <c r="D117" s="4" t="s">
        <v>563</v>
      </c>
      <c r="E117" s="4" t="s">
        <v>536</v>
      </c>
      <c r="F117" s="4" t="s">
        <v>564</v>
      </c>
      <c r="G117" s="4" t="s">
        <v>41</v>
      </c>
      <c r="H117" s="8">
        <v>1455200</v>
      </c>
      <c r="I117" s="8">
        <v>11212982</v>
      </c>
      <c r="J117" s="8">
        <v>12664558.65</v>
      </c>
      <c r="K117" s="9">
        <v>2076157.16</v>
      </c>
      <c r="L117" s="9">
        <v>2146830</v>
      </c>
      <c r="M117" s="9">
        <v>0</v>
      </c>
      <c r="O117" s="12">
        <f t="shared" si="440"/>
        <v>1455200</v>
      </c>
      <c r="P117" s="12">
        <f t="shared" si="441"/>
        <v>11212982</v>
      </c>
      <c r="Q117" s="12">
        <f t="shared" si="442"/>
        <v>12668182</v>
      </c>
      <c r="R117" s="13">
        <f t="shared" si="443"/>
        <v>2111363.6666666665</v>
      </c>
      <c r="S117" s="13">
        <v>2146830</v>
      </c>
      <c r="T117" s="15">
        <f t="shared" si="444"/>
        <v>-35466.333333333489</v>
      </c>
    </row>
    <row r="118" spans="1:20" x14ac:dyDescent="0.25">
      <c r="A118" s="4">
        <v>18044</v>
      </c>
      <c r="B118" s="4" t="s">
        <v>565</v>
      </c>
      <c r="C118" s="4" t="s">
        <v>566</v>
      </c>
      <c r="D118" s="4" t="s">
        <v>567</v>
      </c>
      <c r="E118" s="4" t="s">
        <v>568</v>
      </c>
      <c r="F118" s="4" t="s">
        <v>569</v>
      </c>
      <c r="G118" s="4" t="s">
        <v>41</v>
      </c>
      <c r="H118" s="8">
        <v>790750</v>
      </c>
      <c r="I118" s="8">
        <v>7527869.4000000004</v>
      </c>
      <c r="J118" s="8">
        <v>8312856.8399999999</v>
      </c>
      <c r="K118" s="9">
        <v>1362763.42</v>
      </c>
      <c r="L118" s="9">
        <v>1452000</v>
      </c>
      <c r="M118" s="9">
        <v>0</v>
      </c>
      <c r="O118" s="12">
        <f t="shared" ref="O118" si="445">+H118</f>
        <v>790750</v>
      </c>
      <c r="P118" s="12">
        <f t="shared" ref="P118" si="446">+I118</f>
        <v>7527869.4000000004</v>
      </c>
      <c r="Q118" s="12">
        <f t="shared" ref="Q118" si="447">+O118+P118</f>
        <v>8318619.4000000004</v>
      </c>
      <c r="R118" s="13">
        <f t="shared" ref="R118" si="448">+Q118/12*2</f>
        <v>1386436.5666666667</v>
      </c>
      <c r="S118" s="13">
        <v>1452000</v>
      </c>
      <c r="T118" s="15">
        <f t="shared" ref="T118" si="449">+R118-S118</f>
        <v>-65563.433333333349</v>
      </c>
    </row>
    <row r="119" spans="1:20" x14ac:dyDescent="0.25">
      <c r="A119" s="4">
        <v>18175</v>
      </c>
      <c r="B119" s="4" t="s">
        <v>570</v>
      </c>
      <c r="C119" s="4" t="s">
        <v>571</v>
      </c>
      <c r="D119" s="4" t="s">
        <v>572</v>
      </c>
      <c r="E119" s="4" t="s">
        <v>573</v>
      </c>
      <c r="F119" s="4" t="s">
        <v>574</v>
      </c>
      <c r="G119" s="4" t="s">
        <v>41</v>
      </c>
      <c r="H119" s="8">
        <v>1274000</v>
      </c>
      <c r="I119" s="8">
        <v>1415166</v>
      </c>
      <c r="J119" s="8">
        <v>2689431.2</v>
      </c>
      <c r="K119" s="9">
        <v>440890.36</v>
      </c>
      <c r="L119" s="9">
        <v>518000</v>
      </c>
      <c r="M119" s="9">
        <v>0</v>
      </c>
      <c r="O119" s="12">
        <f t="shared" ref="O119" si="450">+H119</f>
        <v>1274000</v>
      </c>
      <c r="P119" s="12">
        <f t="shared" ref="P119" si="451">+I119</f>
        <v>1415166</v>
      </c>
      <c r="Q119" s="12">
        <f t="shared" ref="Q119" si="452">+O119+P119</f>
        <v>2689166</v>
      </c>
      <c r="R119" s="13">
        <f t="shared" ref="R119" si="453">+Q119/12*2</f>
        <v>448194.33333333331</v>
      </c>
      <c r="S119" s="13">
        <v>518000</v>
      </c>
      <c r="T119" s="15">
        <f t="shared" ref="T119" si="454">+R119-S119</f>
        <v>-69805.666666666686</v>
      </c>
    </row>
    <row r="120" spans="1:20" x14ac:dyDescent="0.25">
      <c r="A120" s="4">
        <v>18542</v>
      </c>
      <c r="B120" s="4" t="s">
        <v>575</v>
      </c>
      <c r="C120" s="4" t="s">
        <v>576</v>
      </c>
      <c r="D120" s="4" t="s">
        <v>577</v>
      </c>
      <c r="E120" s="4" t="s">
        <v>578</v>
      </c>
      <c r="F120" s="4" t="s">
        <v>579</v>
      </c>
      <c r="G120" s="4" t="s">
        <v>41</v>
      </c>
      <c r="H120" s="8">
        <v>4365600</v>
      </c>
      <c r="I120" s="8">
        <v>1761880</v>
      </c>
      <c r="J120" s="8">
        <v>6121502.7999999998</v>
      </c>
      <c r="K120" s="9">
        <v>1003525.05</v>
      </c>
      <c r="L120" s="9">
        <v>2064000</v>
      </c>
      <c r="M120" s="9">
        <v>0</v>
      </c>
      <c r="O120" s="12">
        <f t="shared" ref="O120:O121" si="455">+H120</f>
        <v>4365600</v>
      </c>
      <c r="P120" s="12">
        <f t="shared" ref="P120:P121" si="456">+I120</f>
        <v>1761880</v>
      </c>
      <c r="Q120" s="12">
        <f t="shared" ref="Q120:Q121" si="457">+O120+P120</f>
        <v>6127480</v>
      </c>
      <c r="R120" s="13">
        <f t="shared" ref="R120:R121" si="458">+Q120/12*2</f>
        <v>1021246.6666666666</v>
      </c>
      <c r="S120" s="13">
        <v>2064000</v>
      </c>
      <c r="T120" s="15">
        <f t="shared" ref="T120:T121" si="459">+R120-S120</f>
        <v>-1042753.3333333334</v>
      </c>
    </row>
    <row r="121" spans="1:20" x14ac:dyDescent="0.25">
      <c r="A121" s="4">
        <v>18550</v>
      </c>
      <c r="B121" s="4" t="s">
        <v>580</v>
      </c>
      <c r="C121" s="4" t="s">
        <v>581</v>
      </c>
      <c r="D121" s="4" t="s">
        <v>582</v>
      </c>
      <c r="E121" s="4" t="s">
        <v>583</v>
      </c>
      <c r="F121" s="4" t="s">
        <v>584</v>
      </c>
      <c r="G121" s="4" t="s">
        <v>41</v>
      </c>
      <c r="H121" s="8">
        <v>291040</v>
      </c>
      <c r="I121" s="8">
        <v>566198.5</v>
      </c>
      <c r="J121" s="8">
        <v>857439.8</v>
      </c>
      <c r="K121" s="9">
        <v>140563.9</v>
      </c>
      <c r="L121" s="9">
        <v>151470</v>
      </c>
      <c r="M121" s="9">
        <v>0</v>
      </c>
      <c r="O121" s="12">
        <f t="shared" si="455"/>
        <v>291040</v>
      </c>
      <c r="P121" s="12">
        <f t="shared" si="456"/>
        <v>566198.5</v>
      </c>
      <c r="Q121" s="12">
        <f t="shared" si="457"/>
        <v>857238.5</v>
      </c>
      <c r="R121" s="13">
        <f t="shared" si="458"/>
        <v>142873.08333333334</v>
      </c>
      <c r="S121" s="13">
        <v>151470</v>
      </c>
      <c r="T121" s="15">
        <f t="shared" si="459"/>
        <v>-8596.916666666657</v>
      </c>
    </row>
    <row r="122" spans="1:20" x14ac:dyDescent="0.25">
      <c r="A122" s="4">
        <v>18742</v>
      </c>
      <c r="B122" s="4" t="s">
        <v>586</v>
      </c>
      <c r="C122" s="4" t="s">
        <v>587</v>
      </c>
      <c r="D122" s="4" t="s">
        <v>588</v>
      </c>
      <c r="E122" s="4" t="s">
        <v>589</v>
      </c>
      <c r="F122" s="4" t="s">
        <v>585</v>
      </c>
      <c r="G122" s="4" t="s">
        <v>41</v>
      </c>
      <c r="H122" s="8">
        <v>727600</v>
      </c>
      <c r="I122" s="8">
        <v>666475</v>
      </c>
      <c r="J122" s="8">
        <v>1393488.4</v>
      </c>
      <c r="K122" s="9">
        <v>228440.72</v>
      </c>
      <c r="L122" s="9">
        <v>398370</v>
      </c>
      <c r="M122" s="9">
        <v>0</v>
      </c>
      <c r="O122" s="12">
        <f t="shared" ref="O122" si="460">+H122</f>
        <v>727600</v>
      </c>
      <c r="P122" s="12">
        <f t="shared" ref="P122" si="461">+I122</f>
        <v>666475</v>
      </c>
      <c r="Q122" s="12">
        <f t="shared" ref="Q122" si="462">+O122+P122</f>
        <v>1394075</v>
      </c>
      <c r="R122" s="13">
        <f t="shared" ref="R122" si="463">+Q122/12*2</f>
        <v>232345.83333333334</v>
      </c>
      <c r="S122" s="13">
        <v>398370</v>
      </c>
      <c r="T122" s="15">
        <f t="shared" ref="T122" si="464">+R122-S122</f>
        <v>-166024.16666666666</v>
      </c>
    </row>
    <row r="123" spans="1:20" x14ac:dyDescent="0.25">
      <c r="A123" s="4">
        <v>18816</v>
      </c>
      <c r="B123" s="4" t="s">
        <v>590</v>
      </c>
      <c r="C123" s="4" t="s">
        <v>591</v>
      </c>
      <c r="D123" s="4" t="s">
        <v>592</v>
      </c>
      <c r="E123" s="4" t="s">
        <v>593</v>
      </c>
      <c r="F123" s="4" t="s">
        <v>594</v>
      </c>
      <c r="G123" s="4" t="s">
        <v>41</v>
      </c>
      <c r="H123" s="8">
        <v>601120</v>
      </c>
      <c r="I123" s="8">
        <v>2464333.88</v>
      </c>
      <c r="J123" s="8">
        <v>3064352.58</v>
      </c>
      <c r="K123" s="9">
        <v>502352.88</v>
      </c>
      <c r="L123" s="9">
        <v>500280</v>
      </c>
      <c r="M123" s="9">
        <v>2070</v>
      </c>
      <c r="O123" s="12">
        <f t="shared" ref="O123" si="465">+H123</f>
        <v>601120</v>
      </c>
      <c r="P123" s="12">
        <f t="shared" ref="P123" si="466">+I123</f>
        <v>2464333.88</v>
      </c>
      <c r="Q123" s="12">
        <f t="shared" ref="Q123" si="467">+O123+P123</f>
        <v>3065453.88</v>
      </c>
      <c r="R123" s="13">
        <f t="shared" ref="R123" si="468">+Q123/12*2</f>
        <v>510908.98</v>
      </c>
      <c r="S123" s="13">
        <v>500280</v>
      </c>
      <c r="T123" s="15">
        <f t="shared" ref="T123" si="469">+R123-S123</f>
        <v>10628.979999999981</v>
      </c>
    </row>
    <row r="124" spans="1:20" x14ac:dyDescent="0.25">
      <c r="A124" s="4">
        <v>18883</v>
      </c>
      <c r="B124" s="4" t="s">
        <v>595</v>
      </c>
      <c r="C124" s="4" t="s">
        <v>596</v>
      </c>
      <c r="D124" s="4" t="s">
        <v>597</v>
      </c>
      <c r="E124" s="4" t="s">
        <v>598</v>
      </c>
      <c r="F124" s="4" t="s">
        <v>599</v>
      </c>
      <c r="G124" s="4" t="s">
        <v>41</v>
      </c>
      <c r="H124" s="8">
        <v>1455200</v>
      </c>
      <c r="I124" s="8">
        <v>5044468</v>
      </c>
      <c r="J124" s="8">
        <v>6493829.1200000001</v>
      </c>
      <c r="K124" s="9">
        <v>1064562.1499999999</v>
      </c>
      <c r="L124" s="9">
        <v>999540</v>
      </c>
      <c r="M124" s="9">
        <v>65020</v>
      </c>
      <c r="O124" s="12">
        <f t="shared" ref="O124:O125" si="470">+H124</f>
        <v>1455200</v>
      </c>
      <c r="P124" s="12">
        <f t="shared" ref="P124:P125" si="471">+I124</f>
        <v>5044468</v>
      </c>
      <c r="Q124" s="12">
        <f t="shared" ref="Q124:Q125" si="472">+O124+P124</f>
        <v>6499668</v>
      </c>
      <c r="R124" s="13">
        <f t="shared" ref="R124:R125" si="473">+Q124/12*2</f>
        <v>1083278</v>
      </c>
      <c r="S124" s="13">
        <v>999540</v>
      </c>
      <c r="T124" s="15">
        <f t="shared" ref="T124:T125" si="474">+R124-S124</f>
        <v>83738</v>
      </c>
    </row>
    <row r="125" spans="1:20" x14ac:dyDescent="0.25">
      <c r="A125" s="4">
        <v>18884</v>
      </c>
      <c r="B125" s="4" t="s">
        <v>600</v>
      </c>
      <c r="C125" s="4" t="s">
        <v>601</v>
      </c>
      <c r="D125" s="4" t="s">
        <v>602</v>
      </c>
      <c r="E125" s="4" t="s">
        <v>603</v>
      </c>
      <c r="F125" s="4" t="s">
        <v>604</v>
      </c>
      <c r="G125" s="4" t="s">
        <v>41</v>
      </c>
      <c r="H125" s="8">
        <v>489710</v>
      </c>
      <c r="I125" s="8">
        <v>2501012.25</v>
      </c>
      <c r="J125" s="8">
        <v>2987558.3</v>
      </c>
      <c r="K125" s="9">
        <v>489763.66</v>
      </c>
      <c r="L125" s="9">
        <v>544580</v>
      </c>
      <c r="M125" s="9">
        <v>0</v>
      </c>
      <c r="O125" s="12">
        <f t="shared" si="470"/>
        <v>489710</v>
      </c>
      <c r="P125" s="12">
        <f t="shared" si="471"/>
        <v>2501012.25</v>
      </c>
      <c r="Q125" s="12">
        <f t="shared" si="472"/>
        <v>2990722.25</v>
      </c>
      <c r="R125" s="13">
        <f t="shared" si="473"/>
        <v>498453.70833333331</v>
      </c>
      <c r="S125" s="13">
        <v>544580</v>
      </c>
      <c r="T125" s="15">
        <f t="shared" si="474"/>
        <v>-46126.291666666686</v>
      </c>
    </row>
    <row r="126" spans="1:20" x14ac:dyDescent="0.25">
      <c r="A126" s="4">
        <v>19185</v>
      </c>
      <c r="B126" s="4" t="s">
        <v>605</v>
      </c>
      <c r="C126" s="4" t="s">
        <v>606</v>
      </c>
      <c r="D126" s="4" t="s">
        <v>607</v>
      </c>
      <c r="E126" s="4" t="s">
        <v>608</v>
      </c>
      <c r="F126" s="4" t="s">
        <v>609</v>
      </c>
      <c r="G126" s="4" t="s">
        <v>41</v>
      </c>
      <c r="H126" s="8">
        <v>2001600</v>
      </c>
      <c r="I126" s="8">
        <v>7878612</v>
      </c>
      <c r="J126" s="8">
        <v>9872783.1400000006</v>
      </c>
      <c r="K126" s="9">
        <v>1618489.04</v>
      </c>
      <c r="L126" s="9">
        <v>1772140</v>
      </c>
      <c r="M126" s="9">
        <v>0</v>
      </c>
      <c r="O126" s="12">
        <f t="shared" ref="O126" si="475">+H126</f>
        <v>2001600</v>
      </c>
      <c r="P126" s="12">
        <f t="shared" ref="P126" si="476">+I126</f>
        <v>7878612</v>
      </c>
      <c r="Q126" s="12">
        <f t="shared" ref="Q126" si="477">+O126+P126</f>
        <v>9880212</v>
      </c>
      <c r="R126" s="13">
        <f t="shared" ref="R126" si="478">+Q126/12*2</f>
        <v>1646702</v>
      </c>
      <c r="S126" s="13">
        <v>1772140</v>
      </c>
      <c r="T126" s="15">
        <f t="shared" ref="T126" si="479">+R126-S126</f>
        <v>-125438</v>
      </c>
    </row>
    <row r="127" spans="1:20" x14ac:dyDescent="0.25">
      <c r="A127" s="4">
        <v>19564</v>
      </c>
      <c r="B127" s="4" t="s">
        <v>610</v>
      </c>
      <c r="C127" s="4" t="s">
        <v>611</v>
      </c>
      <c r="D127" s="4" t="s">
        <v>612</v>
      </c>
      <c r="E127" s="4" t="s">
        <v>613</v>
      </c>
      <c r="F127" s="4" t="s">
        <v>614</v>
      </c>
      <c r="G127" s="4" t="s">
        <v>41</v>
      </c>
      <c r="H127" s="8">
        <v>1819000</v>
      </c>
      <c r="I127" s="8">
        <v>14300047.5</v>
      </c>
      <c r="J127" s="8">
        <v>16115917.6</v>
      </c>
      <c r="K127" s="9">
        <v>2641953.7000000002</v>
      </c>
      <c r="L127" s="9">
        <v>2556180</v>
      </c>
      <c r="M127" s="9">
        <v>85770</v>
      </c>
      <c r="O127" s="12">
        <f t="shared" ref="O127" si="480">+H127</f>
        <v>1819000</v>
      </c>
      <c r="P127" s="12">
        <f t="shared" ref="P127" si="481">+I127</f>
        <v>14300047.5</v>
      </c>
      <c r="Q127" s="12">
        <f t="shared" ref="Q127" si="482">+O127+P127</f>
        <v>16119047.5</v>
      </c>
      <c r="R127" s="13">
        <f t="shared" ref="R127" si="483">+Q127/12*2</f>
        <v>2686507.9166666665</v>
      </c>
      <c r="S127" s="13">
        <v>2556180</v>
      </c>
      <c r="T127" s="15">
        <f t="shared" ref="T127" si="484">+R127-S127</f>
        <v>130327.91666666651</v>
      </c>
    </row>
    <row r="128" spans="1:20" x14ac:dyDescent="0.25">
      <c r="A128" s="4">
        <v>19643</v>
      </c>
      <c r="B128" s="4" t="s">
        <v>615</v>
      </c>
      <c r="C128" s="4" t="s">
        <v>616</v>
      </c>
      <c r="D128" s="4" t="s">
        <v>617</v>
      </c>
      <c r="E128" s="4" t="s">
        <v>618</v>
      </c>
      <c r="F128" s="4" t="s">
        <v>619</v>
      </c>
      <c r="G128" s="4" t="s">
        <v>41</v>
      </c>
      <c r="H128" s="8">
        <v>13096800</v>
      </c>
      <c r="I128" s="8">
        <v>73085779.989999995</v>
      </c>
      <c r="J128" s="8">
        <v>86214024.239999995</v>
      </c>
      <c r="K128" s="9">
        <v>14133446.6</v>
      </c>
      <c r="L128" s="9">
        <v>9444660</v>
      </c>
      <c r="M128" s="9">
        <v>4688790</v>
      </c>
      <c r="O128" s="12">
        <f t="shared" ref="O128" si="485">+H128</f>
        <v>13096800</v>
      </c>
      <c r="P128" s="12">
        <f t="shared" ref="P128" si="486">+I128</f>
        <v>73085779.989999995</v>
      </c>
      <c r="Q128" s="12">
        <f t="shared" ref="Q128" si="487">+O128+P128</f>
        <v>86182579.989999995</v>
      </c>
      <c r="R128" s="13">
        <f t="shared" ref="R128" si="488">+Q128/12*2</f>
        <v>14363763.331666665</v>
      </c>
      <c r="S128" s="13">
        <v>9444660</v>
      </c>
      <c r="T128" s="15">
        <f t="shared" ref="T128" si="489">+R128-S128</f>
        <v>4919103.3316666652</v>
      </c>
    </row>
    <row r="129" spans="1:20" x14ac:dyDescent="0.25">
      <c r="A129" s="4">
        <v>20120</v>
      </c>
      <c r="B129" s="4" t="s">
        <v>620</v>
      </c>
      <c r="C129" s="4" t="s">
        <v>621</v>
      </c>
      <c r="D129" s="4" t="s">
        <v>622</v>
      </c>
      <c r="E129" s="4" t="s">
        <v>623</v>
      </c>
      <c r="F129" s="4" t="s">
        <v>624</v>
      </c>
      <c r="G129" s="4" t="s">
        <v>41</v>
      </c>
      <c r="H129" s="8">
        <v>1314390</v>
      </c>
      <c r="I129" s="8">
        <v>4925930</v>
      </c>
      <c r="J129" s="8">
        <v>6223874.8600000003</v>
      </c>
      <c r="K129" s="9">
        <v>1020307.35</v>
      </c>
      <c r="L129" s="9">
        <v>1301050</v>
      </c>
      <c r="M129" s="9">
        <v>0</v>
      </c>
      <c r="O129" s="12">
        <f t="shared" ref="O129" si="490">+H129</f>
        <v>1314390</v>
      </c>
      <c r="P129" s="12">
        <f t="shared" ref="P129" si="491">+I129</f>
        <v>4925930</v>
      </c>
      <c r="Q129" s="12">
        <f t="shared" ref="Q129" si="492">+O129+P129</f>
        <v>6240320</v>
      </c>
      <c r="R129" s="13">
        <f t="shared" ref="R129" si="493">+Q129/12*2</f>
        <v>1040053.3333333334</v>
      </c>
      <c r="S129" s="13">
        <v>1301050</v>
      </c>
      <c r="T129" s="15">
        <f t="shared" ref="T129" si="494">+R129-S129</f>
        <v>-260996.66666666663</v>
      </c>
    </row>
    <row r="130" spans="1:20" x14ac:dyDescent="0.25">
      <c r="A130" s="4">
        <v>20273</v>
      </c>
      <c r="B130" s="4" t="s">
        <v>626</v>
      </c>
      <c r="C130" s="4" t="s">
        <v>627</v>
      </c>
      <c r="D130" s="4" t="s">
        <v>628</v>
      </c>
      <c r="E130" s="4" t="s">
        <v>629</v>
      </c>
      <c r="F130" s="4" t="s">
        <v>630</v>
      </c>
      <c r="G130" s="4" t="s">
        <v>41</v>
      </c>
      <c r="H130" s="8">
        <v>9095000</v>
      </c>
      <c r="I130" s="8">
        <v>4131193.2</v>
      </c>
      <c r="J130" s="8">
        <v>13197691.970000001</v>
      </c>
      <c r="K130" s="9">
        <v>2163556.06</v>
      </c>
      <c r="L130" s="9">
        <v>10700740</v>
      </c>
      <c r="M130" s="9">
        <v>0</v>
      </c>
      <c r="O130" s="12">
        <f t="shared" ref="O130:O131" si="495">+H130</f>
        <v>9095000</v>
      </c>
      <c r="P130" s="12">
        <f t="shared" ref="P130:P131" si="496">+I130</f>
        <v>4131193.2</v>
      </c>
      <c r="Q130" s="12">
        <f t="shared" ref="Q130:Q131" si="497">+O130+P130</f>
        <v>13226193.199999999</v>
      </c>
      <c r="R130" s="13">
        <f t="shared" ref="R130:R131" si="498">+Q130/12*2</f>
        <v>2204365.5333333332</v>
      </c>
      <c r="S130" s="13">
        <v>10700740</v>
      </c>
      <c r="T130" s="15">
        <f t="shared" ref="T130:T131" si="499">+R130-S130</f>
        <v>-8496374.4666666668</v>
      </c>
    </row>
    <row r="131" spans="1:20" x14ac:dyDescent="0.25">
      <c r="A131" s="4">
        <v>20277</v>
      </c>
      <c r="B131" s="4" t="s">
        <v>631</v>
      </c>
      <c r="C131" s="4" t="s">
        <v>632</v>
      </c>
      <c r="D131" s="4" t="s">
        <v>633</v>
      </c>
      <c r="E131" s="4" t="s">
        <v>634</v>
      </c>
      <c r="F131" s="4" t="s">
        <v>625</v>
      </c>
      <c r="G131" s="4" t="s">
        <v>121</v>
      </c>
      <c r="H131" s="8">
        <v>352020</v>
      </c>
      <c r="I131" s="8">
        <v>254466.25</v>
      </c>
      <c r="J131" s="8">
        <v>606053.80000000005</v>
      </c>
      <c r="K131" s="9">
        <v>99353.08</v>
      </c>
      <c r="L131" s="9">
        <v>182700</v>
      </c>
      <c r="M131" s="9">
        <v>0</v>
      </c>
      <c r="O131" s="12">
        <f t="shared" si="495"/>
        <v>352020</v>
      </c>
      <c r="P131" s="12">
        <f t="shared" si="496"/>
        <v>254466.25</v>
      </c>
      <c r="Q131" s="12">
        <f t="shared" si="497"/>
        <v>606486.25</v>
      </c>
      <c r="R131" s="13">
        <f t="shared" si="498"/>
        <v>101081.04166666667</v>
      </c>
      <c r="S131" s="13">
        <v>182700</v>
      </c>
      <c r="T131" s="15">
        <f t="shared" si="499"/>
        <v>-81618.958333333328</v>
      </c>
    </row>
    <row r="132" spans="1:20" x14ac:dyDescent="0.25">
      <c r="A132" s="4">
        <v>20536</v>
      </c>
      <c r="B132" s="4" t="s">
        <v>635</v>
      </c>
      <c r="C132" s="4" t="s">
        <v>636</v>
      </c>
      <c r="D132" s="4" t="s">
        <v>637</v>
      </c>
      <c r="E132" s="4" t="s">
        <v>638</v>
      </c>
      <c r="F132" s="4" t="s">
        <v>639</v>
      </c>
      <c r="G132" s="4" t="s">
        <v>41</v>
      </c>
      <c r="H132" s="8">
        <v>1729760</v>
      </c>
      <c r="I132" s="8">
        <v>2872716.26</v>
      </c>
      <c r="J132" s="8">
        <v>4603946.76</v>
      </c>
      <c r="K132" s="9">
        <v>754745.37</v>
      </c>
      <c r="L132" s="9">
        <v>878410</v>
      </c>
      <c r="M132" s="9">
        <v>0</v>
      </c>
      <c r="O132" s="12">
        <f t="shared" ref="O132:O133" si="500">+H132</f>
        <v>1729760</v>
      </c>
      <c r="P132" s="12">
        <f t="shared" ref="P132:P133" si="501">+I132</f>
        <v>2872716.26</v>
      </c>
      <c r="Q132" s="12">
        <f t="shared" ref="Q132:Q133" si="502">+O132+P132</f>
        <v>4602476.26</v>
      </c>
      <c r="R132" s="13">
        <f t="shared" ref="R132:R133" si="503">+Q132/12*2</f>
        <v>767079.37666666659</v>
      </c>
      <c r="S132" s="13">
        <v>878410</v>
      </c>
      <c r="T132" s="15">
        <f t="shared" ref="T132:T133" si="504">+R132-S132</f>
        <v>-111330.62333333341</v>
      </c>
    </row>
    <row r="133" spans="1:20" x14ac:dyDescent="0.25">
      <c r="A133" s="4">
        <v>20537</v>
      </c>
      <c r="B133" s="4" t="s">
        <v>640</v>
      </c>
      <c r="C133" s="4" t="s">
        <v>641</v>
      </c>
      <c r="D133" s="4" t="s">
        <v>642</v>
      </c>
      <c r="E133" s="4" t="s">
        <v>643</v>
      </c>
      <c r="F133" s="4" t="s">
        <v>644</v>
      </c>
      <c r="G133" s="4" t="s">
        <v>41</v>
      </c>
      <c r="H133" s="8">
        <v>328120</v>
      </c>
      <c r="I133" s="8">
        <v>702969.5</v>
      </c>
      <c r="J133" s="8">
        <v>1029726.4</v>
      </c>
      <c r="K133" s="9">
        <v>168807.61</v>
      </c>
      <c r="L133" s="9">
        <v>304000</v>
      </c>
      <c r="M133" s="9">
        <v>0</v>
      </c>
      <c r="O133" s="12">
        <f t="shared" si="500"/>
        <v>328120</v>
      </c>
      <c r="P133" s="12">
        <f t="shared" si="501"/>
        <v>702969.5</v>
      </c>
      <c r="Q133" s="12">
        <f t="shared" si="502"/>
        <v>1031089.5</v>
      </c>
      <c r="R133" s="13">
        <f t="shared" si="503"/>
        <v>171848.25</v>
      </c>
      <c r="S133" s="13">
        <v>304000</v>
      </c>
      <c r="T133" s="15">
        <f t="shared" si="504"/>
        <v>-132151.75</v>
      </c>
    </row>
    <row r="134" spans="1:20" x14ac:dyDescent="0.25">
      <c r="A134" s="4">
        <v>20628</v>
      </c>
      <c r="B134" s="4" t="s">
        <v>645</v>
      </c>
      <c r="C134" s="4" t="s">
        <v>646</v>
      </c>
      <c r="D134" s="4" t="s">
        <v>647</v>
      </c>
      <c r="E134" s="4" t="s">
        <v>648</v>
      </c>
      <c r="F134" s="4" t="s">
        <v>644</v>
      </c>
      <c r="G134" s="4" t="s">
        <v>41</v>
      </c>
      <c r="H134" s="8">
        <v>1328380</v>
      </c>
      <c r="I134" s="8">
        <v>7626161.04</v>
      </c>
      <c r="J134" s="8">
        <v>8936435.2799999993</v>
      </c>
      <c r="K134" s="9">
        <v>1464989.39</v>
      </c>
      <c r="L134" s="9">
        <v>788420</v>
      </c>
      <c r="M134" s="9">
        <v>676570</v>
      </c>
      <c r="O134" s="12">
        <f t="shared" ref="O134:O135" si="505">+H134</f>
        <v>1328380</v>
      </c>
      <c r="P134" s="12">
        <f t="shared" ref="P134:P135" si="506">+I134</f>
        <v>7626161.04</v>
      </c>
      <c r="Q134" s="12">
        <f t="shared" ref="Q134:Q135" si="507">+O134+P134</f>
        <v>8954541.0399999991</v>
      </c>
      <c r="R134" s="13">
        <f t="shared" ref="R134:R135" si="508">+Q134/12*2</f>
        <v>1492423.5066666666</v>
      </c>
      <c r="S134" s="13">
        <v>788420</v>
      </c>
      <c r="T134" s="15">
        <f t="shared" ref="T134:T135" si="509">+R134-S134</f>
        <v>704003.5066666666</v>
      </c>
    </row>
    <row r="135" spans="1:20" x14ac:dyDescent="0.25">
      <c r="A135" s="4">
        <v>20637</v>
      </c>
      <c r="B135" s="4" t="s">
        <v>649</v>
      </c>
      <c r="C135" s="4" t="s">
        <v>650</v>
      </c>
      <c r="D135" s="4" t="s">
        <v>651</v>
      </c>
      <c r="E135" s="4" t="s">
        <v>652</v>
      </c>
      <c r="F135" s="4" t="s">
        <v>653</v>
      </c>
      <c r="G135" s="4" t="s">
        <v>41</v>
      </c>
      <c r="H135" s="8">
        <v>1819000</v>
      </c>
      <c r="I135" s="8">
        <v>2885020</v>
      </c>
      <c r="J135" s="8">
        <v>4704672.75</v>
      </c>
      <c r="K135" s="9">
        <v>771257.83</v>
      </c>
      <c r="L135" s="9">
        <v>875000</v>
      </c>
      <c r="M135" s="9">
        <v>0</v>
      </c>
      <c r="O135" s="12">
        <f t="shared" si="505"/>
        <v>1819000</v>
      </c>
      <c r="P135" s="12">
        <f t="shared" si="506"/>
        <v>2885020</v>
      </c>
      <c r="Q135" s="12">
        <f t="shared" si="507"/>
        <v>4704020</v>
      </c>
      <c r="R135" s="13">
        <f t="shared" si="508"/>
        <v>784003.33333333337</v>
      </c>
      <c r="S135" s="13">
        <v>875000</v>
      </c>
      <c r="T135" s="15">
        <f t="shared" si="509"/>
        <v>-90996.666666666628</v>
      </c>
    </row>
    <row r="136" spans="1:20" x14ac:dyDescent="0.25">
      <c r="A136" s="4">
        <v>20862</v>
      </c>
      <c r="B136" s="4" t="s">
        <v>654</v>
      </c>
      <c r="C136" s="4" t="s">
        <v>655</v>
      </c>
      <c r="D136" s="4" t="s">
        <v>656</v>
      </c>
      <c r="E136" s="4" t="s">
        <v>657</v>
      </c>
      <c r="F136" s="4" t="s">
        <v>658</v>
      </c>
      <c r="G136" s="4" t="s">
        <v>41</v>
      </c>
      <c r="H136" s="8">
        <v>1819000</v>
      </c>
      <c r="I136" s="8">
        <v>4884895</v>
      </c>
      <c r="J136" s="8">
        <v>6708985.5</v>
      </c>
      <c r="K136" s="9">
        <v>1099833.69</v>
      </c>
      <c r="L136" s="9">
        <v>1046330</v>
      </c>
      <c r="M136" s="9">
        <v>53500</v>
      </c>
      <c r="O136" s="12">
        <f t="shared" ref="O136:O137" si="510">+H136</f>
        <v>1819000</v>
      </c>
      <c r="P136" s="12">
        <f t="shared" ref="P136:P137" si="511">+I136</f>
        <v>4884895</v>
      </c>
      <c r="Q136" s="12">
        <f t="shared" ref="Q136:Q137" si="512">+O136+P136</f>
        <v>6703895</v>
      </c>
      <c r="R136" s="13">
        <f t="shared" ref="R136:R137" si="513">+Q136/12*2</f>
        <v>1117315.8333333333</v>
      </c>
      <c r="S136" s="13">
        <v>1046330</v>
      </c>
      <c r="T136" s="15">
        <f t="shared" ref="T136:T137" si="514">+R136-S136</f>
        <v>70985.833333333256</v>
      </c>
    </row>
    <row r="137" spans="1:20" x14ac:dyDescent="0.25">
      <c r="A137" s="4">
        <v>20863</v>
      </c>
      <c r="B137" s="4" t="s">
        <v>659</v>
      </c>
      <c r="C137" s="4" t="s">
        <v>660</v>
      </c>
      <c r="D137" s="4" t="s">
        <v>661</v>
      </c>
      <c r="E137" s="4" t="s">
        <v>662</v>
      </c>
      <c r="F137" s="4" t="s">
        <v>663</v>
      </c>
      <c r="G137" s="4" t="s">
        <v>41</v>
      </c>
      <c r="H137" s="8">
        <v>363800</v>
      </c>
      <c r="I137" s="8">
        <v>587246.5</v>
      </c>
      <c r="J137" s="8">
        <v>951452.55</v>
      </c>
      <c r="K137" s="9">
        <v>155975.82999999999</v>
      </c>
      <c r="L137" s="9">
        <v>350000</v>
      </c>
      <c r="M137" s="9">
        <v>0</v>
      </c>
      <c r="O137" s="12">
        <f t="shared" si="510"/>
        <v>363800</v>
      </c>
      <c r="P137" s="12">
        <f t="shared" si="511"/>
        <v>587246.5</v>
      </c>
      <c r="Q137" s="12">
        <f t="shared" si="512"/>
        <v>951046.5</v>
      </c>
      <c r="R137" s="13">
        <f t="shared" si="513"/>
        <v>158507.75</v>
      </c>
      <c r="S137" s="13">
        <v>350000</v>
      </c>
      <c r="T137" s="15">
        <f t="shared" si="514"/>
        <v>-191492.25</v>
      </c>
    </row>
    <row r="138" spans="1:20" x14ac:dyDescent="0.25">
      <c r="A138" s="4">
        <v>21015</v>
      </c>
      <c r="B138" s="4" t="s">
        <v>665</v>
      </c>
      <c r="C138" s="4" t="s">
        <v>666</v>
      </c>
      <c r="D138" s="4" t="s">
        <v>667</v>
      </c>
      <c r="E138" s="4" t="s">
        <v>668</v>
      </c>
      <c r="F138" s="4" t="s">
        <v>664</v>
      </c>
      <c r="G138" s="4" t="s">
        <v>41</v>
      </c>
      <c r="H138" s="8">
        <v>436560</v>
      </c>
      <c r="I138" s="8">
        <v>555122.25</v>
      </c>
      <c r="J138" s="8">
        <v>990620.26</v>
      </c>
      <c r="K138" s="9">
        <v>162396.76</v>
      </c>
      <c r="L138" s="9">
        <v>210000</v>
      </c>
      <c r="M138" s="9">
        <v>0</v>
      </c>
      <c r="O138" s="12">
        <f t="shared" ref="O138" si="515">+H138</f>
        <v>436560</v>
      </c>
      <c r="P138" s="12">
        <f t="shared" ref="P138" si="516">+I138</f>
        <v>555122.25</v>
      </c>
      <c r="Q138" s="12">
        <f t="shared" ref="Q138" si="517">+O138+P138</f>
        <v>991682.25</v>
      </c>
      <c r="R138" s="13">
        <f t="shared" ref="R138" si="518">+Q138/12*2</f>
        <v>165280.375</v>
      </c>
      <c r="S138" s="13">
        <v>210000</v>
      </c>
      <c r="T138" s="15">
        <f t="shared" ref="T138" si="519">+R138-S138</f>
        <v>-44719.625</v>
      </c>
    </row>
    <row r="139" spans="1:20" x14ac:dyDescent="0.25">
      <c r="A139" s="4">
        <v>21329</v>
      </c>
      <c r="B139" s="4" t="s">
        <v>669</v>
      </c>
      <c r="C139" s="4" t="s">
        <v>670</v>
      </c>
      <c r="D139" s="4" t="s">
        <v>671</v>
      </c>
      <c r="E139" s="4" t="s">
        <v>672</v>
      </c>
      <c r="F139" s="4" t="s">
        <v>673</v>
      </c>
      <c r="G139" s="4" t="s">
        <v>41</v>
      </c>
      <c r="H139" s="8">
        <v>182600</v>
      </c>
      <c r="I139" s="8">
        <v>110139.75</v>
      </c>
      <c r="J139" s="8">
        <v>292626.74</v>
      </c>
      <c r="K139" s="9">
        <v>47971.6</v>
      </c>
      <c r="L139" s="9">
        <v>612500</v>
      </c>
      <c r="M139" s="9">
        <v>0</v>
      </c>
      <c r="O139" s="12">
        <f t="shared" ref="O139:O141" si="520">+H139</f>
        <v>182600</v>
      </c>
      <c r="P139" s="12">
        <f t="shared" ref="P139:P141" si="521">+I139</f>
        <v>110139.75</v>
      </c>
      <c r="Q139" s="12">
        <f t="shared" ref="Q139:Q141" si="522">+O139+P139</f>
        <v>292739.75</v>
      </c>
      <c r="R139" s="13">
        <f t="shared" ref="R139:R141" si="523">+Q139/12*2</f>
        <v>48789.958333333336</v>
      </c>
      <c r="S139" s="13">
        <v>612500</v>
      </c>
      <c r="T139" s="15">
        <f t="shared" ref="T139:T141" si="524">+R139-S139</f>
        <v>-563710.04166666663</v>
      </c>
    </row>
    <row r="140" spans="1:20" x14ac:dyDescent="0.25">
      <c r="A140" s="4">
        <v>21330</v>
      </c>
      <c r="B140" s="4" t="s">
        <v>674</v>
      </c>
      <c r="C140" s="4" t="s">
        <v>675</v>
      </c>
      <c r="D140" s="4" t="s">
        <v>676</v>
      </c>
      <c r="E140" s="4" t="s">
        <v>677</v>
      </c>
      <c r="F140" s="4" t="s">
        <v>678</v>
      </c>
      <c r="G140" s="4" t="s">
        <v>41</v>
      </c>
      <c r="H140" s="8">
        <v>910200</v>
      </c>
      <c r="I140" s="8">
        <v>1842383.75</v>
      </c>
      <c r="J140" s="8">
        <v>2752353.88</v>
      </c>
      <c r="K140" s="9">
        <v>451205.55</v>
      </c>
      <c r="L140" s="9">
        <v>591850</v>
      </c>
      <c r="M140" s="9">
        <v>0</v>
      </c>
      <c r="O140" s="12">
        <f t="shared" si="520"/>
        <v>910200</v>
      </c>
      <c r="P140" s="12">
        <f t="shared" si="521"/>
        <v>1842383.75</v>
      </c>
      <c r="Q140" s="12">
        <f t="shared" si="522"/>
        <v>2752583.75</v>
      </c>
      <c r="R140" s="13">
        <f t="shared" si="523"/>
        <v>458763.95833333331</v>
      </c>
      <c r="S140" s="13">
        <v>591850</v>
      </c>
      <c r="T140" s="15">
        <f t="shared" si="524"/>
        <v>-133086.04166666669</v>
      </c>
    </row>
    <row r="141" spans="1:20" x14ac:dyDescent="0.25">
      <c r="A141" s="4">
        <v>21331</v>
      </c>
      <c r="B141" s="4" t="s">
        <v>679</v>
      </c>
      <c r="C141" s="4" t="s">
        <v>680</v>
      </c>
      <c r="D141" s="4" t="s">
        <v>681</v>
      </c>
      <c r="E141" s="4" t="s">
        <v>682</v>
      </c>
      <c r="F141" s="4" t="s">
        <v>683</v>
      </c>
      <c r="G141" s="4" t="s">
        <v>41</v>
      </c>
      <c r="H141" s="8">
        <v>546400</v>
      </c>
      <c r="I141" s="8">
        <v>919004.25</v>
      </c>
      <c r="J141" s="8">
        <v>1466392.98</v>
      </c>
      <c r="K141" s="9">
        <v>240392.29</v>
      </c>
      <c r="L141" s="9">
        <v>437500</v>
      </c>
      <c r="M141" s="9">
        <v>0</v>
      </c>
      <c r="O141" s="12">
        <f t="shared" si="520"/>
        <v>546400</v>
      </c>
      <c r="P141" s="12">
        <f t="shared" si="521"/>
        <v>919004.25</v>
      </c>
      <c r="Q141" s="12">
        <f t="shared" si="522"/>
        <v>1465404.25</v>
      </c>
      <c r="R141" s="13">
        <f t="shared" si="523"/>
        <v>244234.04166666666</v>
      </c>
      <c r="S141" s="13">
        <v>437500</v>
      </c>
      <c r="T141" s="15">
        <f t="shared" si="524"/>
        <v>-193265.95833333334</v>
      </c>
    </row>
    <row r="142" spans="1:20" x14ac:dyDescent="0.25">
      <c r="A142" s="4">
        <v>21421</v>
      </c>
      <c r="B142" s="4" t="s">
        <v>684</v>
      </c>
      <c r="C142" s="4" t="s">
        <v>685</v>
      </c>
      <c r="D142" s="4" t="s">
        <v>211</v>
      </c>
      <c r="E142" s="4" t="s">
        <v>686</v>
      </c>
      <c r="F142" s="4" t="s">
        <v>687</v>
      </c>
      <c r="G142" s="4" t="s">
        <v>41</v>
      </c>
      <c r="H142" s="8">
        <v>2910400</v>
      </c>
      <c r="I142" s="8">
        <v>5804671.5800000001</v>
      </c>
      <c r="J142" s="8">
        <v>8723168.3000000007</v>
      </c>
      <c r="K142" s="9">
        <v>1430027.59</v>
      </c>
      <c r="L142" s="9">
        <v>1750000</v>
      </c>
      <c r="M142" s="9">
        <v>0</v>
      </c>
      <c r="O142" s="12">
        <f t="shared" ref="O142:O143" si="525">+H142</f>
        <v>2910400</v>
      </c>
      <c r="P142" s="12">
        <f t="shared" ref="P142:P143" si="526">+I142</f>
        <v>5804671.5800000001</v>
      </c>
      <c r="Q142" s="12">
        <f t="shared" ref="Q142:Q143" si="527">+O142+P142</f>
        <v>8715071.5800000001</v>
      </c>
      <c r="R142" s="13">
        <f t="shared" ref="R142:R143" si="528">+Q142/12*2</f>
        <v>1452511.93</v>
      </c>
      <c r="S142" s="13">
        <v>1750000</v>
      </c>
      <c r="T142" s="15">
        <f t="shared" ref="T142:T143" si="529">+R142-S142</f>
        <v>-297488.07000000007</v>
      </c>
    </row>
    <row r="143" spans="1:20" x14ac:dyDescent="0.25">
      <c r="A143" s="4">
        <v>21438</v>
      </c>
      <c r="B143" s="4" t="s">
        <v>688</v>
      </c>
      <c r="C143" s="4" t="s">
        <v>689</v>
      </c>
      <c r="D143" s="4" t="s">
        <v>690</v>
      </c>
      <c r="E143" s="4" t="s">
        <v>691</v>
      </c>
      <c r="F143" s="4" t="s">
        <v>692</v>
      </c>
      <c r="G143" s="4" t="s">
        <v>121</v>
      </c>
      <c r="H143" s="8">
        <v>195900</v>
      </c>
      <c r="I143" s="8">
        <v>75605.009999999995</v>
      </c>
      <c r="J143" s="8">
        <v>271452.31</v>
      </c>
      <c r="K143" s="9">
        <v>44500.38</v>
      </c>
      <c r="L143" s="9">
        <v>104500</v>
      </c>
      <c r="M143" s="9">
        <v>0</v>
      </c>
      <c r="O143" s="12">
        <f t="shared" si="525"/>
        <v>195900</v>
      </c>
      <c r="P143" s="12">
        <f t="shared" si="526"/>
        <v>75605.009999999995</v>
      </c>
      <c r="Q143" s="12">
        <f t="shared" si="527"/>
        <v>271505.01</v>
      </c>
      <c r="R143" s="13">
        <f t="shared" si="528"/>
        <v>45250.834999999999</v>
      </c>
      <c r="S143" s="13">
        <v>104500</v>
      </c>
      <c r="T143" s="15">
        <f t="shared" si="529"/>
        <v>-59249.165000000001</v>
      </c>
    </row>
    <row r="144" spans="1:20" x14ac:dyDescent="0.25">
      <c r="A144" s="4">
        <v>21524</v>
      </c>
      <c r="B144" s="4" t="s">
        <v>693</v>
      </c>
      <c r="C144" s="4" t="s">
        <v>694</v>
      </c>
      <c r="D144" s="4" t="s">
        <v>695</v>
      </c>
      <c r="E144" s="4" t="s">
        <v>696</v>
      </c>
      <c r="F144" s="4" t="s">
        <v>697</v>
      </c>
      <c r="G144" s="4" t="s">
        <v>41</v>
      </c>
      <c r="H144" s="8">
        <v>455760</v>
      </c>
      <c r="I144" s="8">
        <v>729932.25</v>
      </c>
      <c r="J144" s="8">
        <v>1188685.57</v>
      </c>
      <c r="K144" s="9">
        <v>194866.49</v>
      </c>
      <c r="L144" s="9">
        <v>218750</v>
      </c>
      <c r="M144" s="9">
        <v>0</v>
      </c>
      <c r="O144" s="12">
        <f t="shared" ref="O144:O145" si="530">+H144</f>
        <v>455760</v>
      </c>
      <c r="P144" s="12">
        <f t="shared" ref="P144:P145" si="531">+I144</f>
        <v>729932.25</v>
      </c>
      <c r="Q144" s="12">
        <f t="shared" ref="Q144:Q145" si="532">+O144+P144</f>
        <v>1185692.25</v>
      </c>
      <c r="R144" s="13">
        <f t="shared" ref="R144:R145" si="533">+Q144/12*2</f>
        <v>197615.375</v>
      </c>
      <c r="S144" s="13">
        <v>218750</v>
      </c>
      <c r="T144" s="15">
        <f t="shared" ref="T144:T145" si="534">+R144-S144</f>
        <v>-21134.625</v>
      </c>
    </row>
    <row r="145" spans="1:20" x14ac:dyDescent="0.25">
      <c r="A145" s="4">
        <v>21528</v>
      </c>
      <c r="B145" s="4" t="s">
        <v>698</v>
      </c>
      <c r="C145" s="4" t="s">
        <v>699</v>
      </c>
      <c r="D145" s="4" t="s">
        <v>700</v>
      </c>
      <c r="E145" s="4" t="s">
        <v>276</v>
      </c>
      <c r="F145" s="4" t="s">
        <v>701</v>
      </c>
      <c r="G145" s="4" t="s">
        <v>41</v>
      </c>
      <c r="H145" s="8">
        <v>3638000</v>
      </c>
      <c r="I145" s="8">
        <v>1224499.99</v>
      </c>
      <c r="J145" s="8">
        <v>4860744.49</v>
      </c>
      <c r="K145" s="9">
        <v>796843.36</v>
      </c>
      <c r="L145" s="9">
        <v>3431400</v>
      </c>
      <c r="M145" s="9">
        <v>0</v>
      </c>
      <c r="O145" s="12">
        <f t="shared" si="530"/>
        <v>3638000</v>
      </c>
      <c r="P145" s="12">
        <f t="shared" si="531"/>
        <v>1224499.99</v>
      </c>
      <c r="Q145" s="12">
        <f t="shared" si="532"/>
        <v>4862499.99</v>
      </c>
      <c r="R145" s="13">
        <f t="shared" si="533"/>
        <v>810416.66500000004</v>
      </c>
      <c r="S145" s="13">
        <v>3431400</v>
      </c>
      <c r="T145" s="15">
        <f t="shared" si="534"/>
        <v>-2620983.335</v>
      </c>
    </row>
    <row r="146" spans="1:20" x14ac:dyDescent="0.25">
      <c r="A146" s="4">
        <v>21614</v>
      </c>
      <c r="B146" s="4" t="s">
        <v>702</v>
      </c>
      <c r="C146" s="4" t="s">
        <v>703</v>
      </c>
      <c r="D146" s="4" t="s">
        <v>704</v>
      </c>
      <c r="E146" s="4" t="s">
        <v>705</v>
      </c>
      <c r="F146" s="4" t="s">
        <v>706</v>
      </c>
      <c r="G146" s="4" t="s">
        <v>41</v>
      </c>
      <c r="H146" s="8">
        <v>1100580</v>
      </c>
      <c r="I146" s="8">
        <v>4423933.5</v>
      </c>
      <c r="J146" s="8">
        <v>5522744.7999999998</v>
      </c>
      <c r="K146" s="9">
        <v>905368</v>
      </c>
      <c r="L146" s="9">
        <v>1073870</v>
      </c>
      <c r="M146" s="9">
        <v>0</v>
      </c>
      <c r="O146" s="12">
        <f t="shared" ref="O146" si="535">+H146</f>
        <v>1100580</v>
      </c>
      <c r="P146" s="12">
        <f t="shared" ref="P146" si="536">+I146</f>
        <v>4423933.5</v>
      </c>
      <c r="Q146" s="12">
        <f t="shared" ref="Q146" si="537">+O146+P146</f>
        <v>5524513.5</v>
      </c>
      <c r="R146" s="13">
        <f t="shared" ref="R146" si="538">+Q146/12*2</f>
        <v>920752.25</v>
      </c>
      <c r="S146" s="13">
        <v>1073870</v>
      </c>
      <c r="T146" s="15">
        <f t="shared" ref="T146" si="539">+R146-S146</f>
        <v>-153117.75</v>
      </c>
    </row>
    <row r="147" spans="1:20" x14ac:dyDescent="0.25">
      <c r="A147" s="4">
        <v>22060</v>
      </c>
      <c r="B147" s="4" t="s">
        <v>707</v>
      </c>
      <c r="C147" s="4" t="s">
        <v>708</v>
      </c>
      <c r="D147" s="4" t="s">
        <v>709</v>
      </c>
      <c r="E147" s="4" t="s">
        <v>710</v>
      </c>
      <c r="F147" s="4" t="s">
        <v>711</v>
      </c>
      <c r="G147" s="4" t="s">
        <v>41</v>
      </c>
      <c r="H147" s="8">
        <v>691920</v>
      </c>
      <c r="I147" s="8">
        <v>1742192</v>
      </c>
      <c r="J147" s="8">
        <v>2430440.2999999998</v>
      </c>
      <c r="K147" s="9">
        <v>398432.84</v>
      </c>
      <c r="L147" s="9">
        <v>624020</v>
      </c>
      <c r="M147" s="9">
        <v>0</v>
      </c>
      <c r="O147" s="12">
        <f t="shared" ref="O147" si="540">+H147</f>
        <v>691920</v>
      </c>
      <c r="P147" s="12">
        <f t="shared" ref="P147" si="541">+I147</f>
        <v>1742192</v>
      </c>
      <c r="Q147" s="12">
        <f t="shared" ref="Q147" si="542">+O147+P147</f>
        <v>2434112</v>
      </c>
      <c r="R147" s="13">
        <f t="shared" ref="R147" si="543">+Q147/12*2</f>
        <v>405685.33333333331</v>
      </c>
      <c r="S147" s="13">
        <v>624020</v>
      </c>
      <c r="T147" s="15">
        <f t="shared" ref="T147" si="544">+R147-S147</f>
        <v>-218334.66666666669</v>
      </c>
    </row>
    <row r="148" spans="1:20" x14ac:dyDescent="0.25">
      <c r="A148" s="4">
        <v>22262</v>
      </c>
      <c r="B148" s="4" t="s">
        <v>712</v>
      </c>
      <c r="C148" s="4" t="s">
        <v>713</v>
      </c>
      <c r="D148" s="4" t="s">
        <v>714</v>
      </c>
      <c r="E148" s="4" t="s">
        <v>715</v>
      </c>
      <c r="F148" s="4" t="s">
        <v>716</v>
      </c>
      <c r="G148" s="4" t="s">
        <v>41</v>
      </c>
      <c r="H148" s="8">
        <v>1091400</v>
      </c>
      <c r="I148" s="8">
        <v>7381867.5</v>
      </c>
      <c r="J148" s="8">
        <v>8462868.75</v>
      </c>
      <c r="K148" s="9">
        <v>1387355.53</v>
      </c>
      <c r="L148" s="9">
        <v>1800000</v>
      </c>
      <c r="M148" s="9">
        <v>0</v>
      </c>
      <c r="O148" s="12">
        <f t="shared" ref="O148" si="545">+H148</f>
        <v>1091400</v>
      </c>
      <c r="P148" s="12">
        <f t="shared" ref="P148" si="546">+I148</f>
        <v>7381867.5</v>
      </c>
      <c r="Q148" s="12">
        <f t="shared" ref="Q148" si="547">+O148+P148</f>
        <v>8473267.5</v>
      </c>
      <c r="R148" s="13">
        <f t="shared" ref="R148" si="548">+Q148/12*2</f>
        <v>1412211.25</v>
      </c>
      <c r="S148" s="13">
        <v>1800000</v>
      </c>
      <c r="T148" s="15">
        <f t="shared" ref="T148" si="549">+R148-S148</f>
        <v>-387788.75</v>
      </c>
    </row>
    <row r="149" spans="1:20" x14ac:dyDescent="0.25">
      <c r="A149" s="4">
        <v>22409</v>
      </c>
      <c r="B149" s="4" t="s">
        <v>717</v>
      </c>
      <c r="C149" s="4" t="s">
        <v>718</v>
      </c>
      <c r="D149" s="4" t="s">
        <v>719</v>
      </c>
      <c r="E149" s="4" t="s">
        <v>720</v>
      </c>
      <c r="F149" s="4" t="s">
        <v>721</v>
      </c>
      <c r="G149" s="4" t="s">
        <v>41</v>
      </c>
      <c r="H149" s="8">
        <v>910200</v>
      </c>
      <c r="I149" s="8">
        <v>521177.5</v>
      </c>
      <c r="J149" s="8">
        <v>1431063.37</v>
      </c>
      <c r="K149" s="9">
        <v>234600.55</v>
      </c>
      <c r="L149" s="9">
        <v>450000</v>
      </c>
      <c r="M149" s="9">
        <v>0</v>
      </c>
      <c r="O149" s="12">
        <f t="shared" ref="O149:O150" si="550">+H149</f>
        <v>910200</v>
      </c>
      <c r="P149" s="12">
        <f t="shared" ref="P149:P150" si="551">+I149</f>
        <v>521177.5</v>
      </c>
      <c r="Q149" s="12">
        <f t="shared" ref="Q149:Q150" si="552">+O149+P149</f>
        <v>1431377.5</v>
      </c>
      <c r="R149" s="13">
        <f t="shared" ref="R149:R150" si="553">+Q149/12*2</f>
        <v>238562.91666666666</v>
      </c>
      <c r="S149" s="13">
        <v>450000</v>
      </c>
      <c r="T149" s="15">
        <f t="shared" ref="T149:T150" si="554">+R149-S149</f>
        <v>-211437.08333333334</v>
      </c>
    </row>
    <row r="150" spans="1:20" x14ac:dyDescent="0.25">
      <c r="A150" s="4">
        <v>22421</v>
      </c>
      <c r="B150" s="4" t="s">
        <v>722</v>
      </c>
      <c r="C150" s="4" t="s">
        <v>723</v>
      </c>
      <c r="D150" s="4" t="s">
        <v>724</v>
      </c>
      <c r="E150" s="4" t="s">
        <v>725</v>
      </c>
      <c r="F150" s="4" t="s">
        <v>726</v>
      </c>
      <c r="G150" s="4" t="s">
        <v>41</v>
      </c>
      <c r="H150" s="8">
        <v>363800</v>
      </c>
      <c r="I150" s="8">
        <v>200101.49</v>
      </c>
      <c r="J150" s="8">
        <v>564137.84</v>
      </c>
      <c r="K150" s="9">
        <v>92481.61</v>
      </c>
      <c r="L150" s="9">
        <v>172000</v>
      </c>
      <c r="M150" s="9">
        <v>0</v>
      </c>
      <c r="O150" s="12">
        <f t="shared" si="550"/>
        <v>363800</v>
      </c>
      <c r="P150" s="12">
        <f t="shared" si="551"/>
        <v>200101.49</v>
      </c>
      <c r="Q150" s="12">
        <f t="shared" si="552"/>
        <v>563901.49</v>
      </c>
      <c r="R150" s="13">
        <f t="shared" si="553"/>
        <v>93983.581666666665</v>
      </c>
      <c r="S150" s="13">
        <v>172000</v>
      </c>
      <c r="T150" s="15">
        <f t="shared" si="554"/>
        <v>-78016.418333333335</v>
      </c>
    </row>
    <row r="151" spans="1:20" x14ac:dyDescent="0.25">
      <c r="A151" s="4">
        <v>22687</v>
      </c>
      <c r="B151" s="4" t="s">
        <v>727</v>
      </c>
      <c r="C151" s="4" t="s">
        <v>728</v>
      </c>
      <c r="D151" s="4" t="s">
        <v>729</v>
      </c>
      <c r="E151" s="4" t="s">
        <v>730</v>
      </c>
      <c r="F151" s="4" t="s">
        <v>731</v>
      </c>
      <c r="G151" s="4" t="s">
        <v>41</v>
      </c>
      <c r="H151" s="8">
        <v>7276000</v>
      </c>
      <c r="I151" s="8">
        <v>18649270</v>
      </c>
      <c r="J151" s="8">
        <v>25902502</v>
      </c>
      <c r="K151" s="9">
        <v>4246311.8</v>
      </c>
      <c r="L151" s="9">
        <v>3360000</v>
      </c>
      <c r="M151" s="9">
        <v>886310</v>
      </c>
      <c r="O151" s="12">
        <f t="shared" ref="O151:O152" si="555">+H151</f>
        <v>7276000</v>
      </c>
      <c r="P151" s="12">
        <f t="shared" ref="P151:P152" si="556">+I151</f>
        <v>18649270</v>
      </c>
      <c r="Q151" s="12">
        <f t="shared" ref="Q151:Q152" si="557">+O151+P151</f>
        <v>25925270</v>
      </c>
      <c r="R151" s="13">
        <f t="shared" ref="R151:R152" si="558">+Q151/12*2</f>
        <v>4320878.333333333</v>
      </c>
      <c r="S151" s="13">
        <v>3360000</v>
      </c>
      <c r="T151" s="15">
        <f t="shared" ref="T151:T152" si="559">+R151-S151</f>
        <v>960878.33333333302</v>
      </c>
    </row>
    <row r="152" spans="1:20" x14ac:dyDescent="0.25">
      <c r="A152" s="4">
        <v>22688</v>
      </c>
      <c r="B152" s="4" t="s">
        <v>732</v>
      </c>
      <c r="C152" s="4" t="s">
        <v>733</v>
      </c>
      <c r="D152" s="4" t="s">
        <v>734</v>
      </c>
      <c r="E152" s="4" t="s">
        <v>735</v>
      </c>
      <c r="F152" s="4" t="s">
        <v>736</v>
      </c>
      <c r="G152" s="4" t="s">
        <v>41</v>
      </c>
      <c r="H152" s="8">
        <v>363800</v>
      </c>
      <c r="I152" s="8">
        <v>454334</v>
      </c>
      <c r="J152" s="8">
        <v>818215.5</v>
      </c>
      <c r="K152" s="9">
        <v>134133.69</v>
      </c>
      <c r="L152" s="9">
        <v>172000</v>
      </c>
      <c r="M152" s="9">
        <v>0</v>
      </c>
      <c r="O152" s="12">
        <f t="shared" si="555"/>
        <v>363800</v>
      </c>
      <c r="P152" s="12">
        <f t="shared" si="556"/>
        <v>454334</v>
      </c>
      <c r="Q152" s="12">
        <f t="shared" si="557"/>
        <v>818134</v>
      </c>
      <c r="R152" s="13">
        <f t="shared" si="558"/>
        <v>136355.66666666666</v>
      </c>
      <c r="S152" s="13">
        <v>172000</v>
      </c>
      <c r="T152" s="15">
        <f t="shared" si="559"/>
        <v>-35644.333333333343</v>
      </c>
    </row>
    <row r="153" spans="1:20" x14ac:dyDescent="0.25">
      <c r="A153" s="4">
        <v>22760</v>
      </c>
      <c r="B153" s="4" t="s">
        <v>738</v>
      </c>
      <c r="C153" s="4" t="s">
        <v>739</v>
      </c>
      <c r="D153" s="4" t="s">
        <v>740</v>
      </c>
      <c r="E153" s="4" t="s">
        <v>741</v>
      </c>
      <c r="F153" s="4" t="s">
        <v>737</v>
      </c>
      <c r="G153" s="4" t="s">
        <v>41</v>
      </c>
      <c r="H153" s="8">
        <v>607710</v>
      </c>
      <c r="I153" s="8">
        <v>3092044.5</v>
      </c>
      <c r="J153" s="8">
        <v>3703795.05</v>
      </c>
      <c r="K153" s="9">
        <v>607179.52000000002</v>
      </c>
      <c r="L153" s="9">
        <v>477990</v>
      </c>
      <c r="M153" s="9">
        <v>129190</v>
      </c>
      <c r="O153" s="12">
        <f t="shared" ref="O153" si="560">+H153</f>
        <v>607710</v>
      </c>
      <c r="P153" s="12">
        <f t="shared" ref="P153" si="561">+I153</f>
        <v>3092044.5</v>
      </c>
      <c r="Q153" s="12">
        <f t="shared" ref="Q153" si="562">+O153+P153</f>
        <v>3699754.5</v>
      </c>
      <c r="R153" s="13">
        <f t="shared" ref="R153" si="563">+Q153/12*2</f>
        <v>616625.75</v>
      </c>
      <c r="S153" s="13">
        <v>477990</v>
      </c>
      <c r="T153" s="15">
        <f t="shared" ref="T153" si="564">+R153-S153</f>
        <v>138635.75</v>
      </c>
    </row>
    <row r="154" spans="1:20" x14ac:dyDescent="0.25">
      <c r="A154" s="4">
        <v>22825</v>
      </c>
      <c r="B154" s="4" t="s">
        <v>742</v>
      </c>
      <c r="C154" s="4" t="s">
        <v>743</v>
      </c>
      <c r="D154" s="4" t="s">
        <v>744</v>
      </c>
      <c r="E154" s="4" t="s">
        <v>745</v>
      </c>
      <c r="F154" s="4" t="s">
        <v>746</v>
      </c>
      <c r="G154" s="4" t="s">
        <v>41</v>
      </c>
      <c r="H154" s="8">
        <v>328120</v>
      </c>
      <c r="I154" s="8">
        <v>461070.5</v>
      </c>
      <c r="J154" s="8">
        <v>788572.8</v>
      </c>
      <c r="K154" s="9">
        <v>129274.23</v>
      </c>
      <c r="L154" s="9">
        <v>154800</v>
      </c>
      <c r="M154" s="9">
        <v>0</v>
      </c>
      <c r="O154" s="12">
        <f t="shared" ref="O154" si="565">+H154</f>
        <v>328120</v>
      </c>
      <c r="P154" s="12">
        <f t="shared" ref="P154" si="566">+I154</f>
        <v>461070.5</v>
      </c>
      <c r="Q154" s="12">
        <f t="shared" ref="Q154" si="567">+O154+P154</f>
        <v>789190.5</v>
      </c>
      <c r="R154" s="13">
        <f t="shared" ref="R154" si="568">+Q154/12*2</f>
        <v>131531.75</v>
      </c>
      <c r="S154" s="13">
        <v>154800</v>
      </c>
      <c r="T154" s="15">
        <f t="shared" ref="T154" si="569">+R154-S154</f>
        <v>-23268.25</v>
      </c>
    </row>
    <row r="155" spans="1:20" x14ac:dyDescent="0.25">
      <c r="A155" s="4">
        <v>22956</v>
      </c>
      <c r="B155" s="4" t="s">
        <v>748</v>
      </c>
      <c r="C155" s="4" t="s">
        <v>749</v>
      </c>
      <c r="D155" s="4" t="s">
        <v>750</v>
      </c>
      <c r="E155" s="4" t="s">
        <v>751</v>
      </c>
      <c r="F155" s="4" t="s">
        <v>747</v>
      </c>
      <c r="G155" s="4" t="s">
        <v>41</v>
      </c>
      <c r="H155" s="8">
        <v>363800</v>
      </c>
      <c r="I155" s="8">
        <v>2613495.5</v>
      </c>
      <c r="J155" s="8">
        <v>2977462.3</v>
      </c>
      <c r="K155" s="9">
        <v>488108.57</v>
      </c>
      <c r="L155" s="9">
        <v>474930</v>
      </c>
      <c r="M155" s="9">
        <v>13180</v>
      </c>
      <c r="O155" s="12">
        <f t="shared" ref="O155" si="570">+H155</f>
        <v>363800</v>
      </c>
      <c r="P155" s="12">
        <f t="shared" ref="P155" si="571">+I155</f>
        <v>2613495.5</v>
      </c>
      <c r="Q155" s="12">
        <f t="shared" ref="Q155" si="572">+O155+P155</f>
        <v>2977295.5</v>
      </c>
      <c r="R155" s="13">
        <f t="shared" ref="R155" si="573">+Q155/12*2</f>
        <v>496215.91666666669</v>
      </c>
      <c r="S155" s="13">
        <v>474930</v>
      </c>
      <c r="T155" s="15">
        <f t="shared" ref="T155" si="574">+R155-S155</f>
        <v>21285.916666666686</v>
      </c>
    </row>
    <row r="156" spans="1:20" x14ac:dyDescent="0.25">
      <c r="A156" s="4">
        <v>23205</v>
      </c>
      <c r="B156" s="4" t="s">
        <v>753</v>
      </c>
      <c r="C156" s="4" t="s">
        <v>754</v>
      </c>
      <c r="D156" s="4" t="s">
        <v>755</v>
      </c>
      <c r="E156" s="4" t="s">
        <v>756</v>
      </c>
      <c r="F156" s="4" t="s">
        <v>752</v>
      </c>
      <c r="G156" s="4" t="s">
        <v>41</v>
      </c>
      <c r="H156" s="8">
        <v>363800</v>
      </c>
      <c r="I156" s="8">
        <v>622047.5</v>
      </c>
      <c r="J156" s="8">
        <v>986281.8</v>
      </c>
      <c r="K156" s="9">
        <v>161685.54</v>
      </c>
      <c r="L156" s="9">
        <v>172000</v>
      </c>
      <c r="M156" s="9">
        <v>0</v>
      </c>
      <c r="O156" s="12">
        <f t="shared" ref="O156:O157" si="575">+H156</f>
        <v>363800</v>
      </c>
      <c r="P156" s="12">
        <f t="shared" ref="P156:P157" si="576">+I156</f>
        <v>622047.5</v>
      </c>
      <c r="Q156" s="12">
        <f t="shared" ref="Q156:Q157" si="577">+O156+P156</f>
        <v>985847.5</v>
      </c>
      <c r="R156" s="13">
        <f t="shared" ref="R156:R157" si="578">+Q156/12*2</f>
        <v>164307.91666666666</v>
      </c>
      <c r="S156" s="13">
        <v>172000</v>
      </c>
      <c r="T156" s="15">
        <f t="shared" ref="T156:T157" si="579">+R156-S156</f>
        <v>-7692.083333333343</v>
      </c>
    </row>
    <row r="157" spans="1:20" x14ac:dyDescent="0.25">
      <c r="A157" s="4">
        <v>23206</v>
      </c>
      <c r="B157" s="4" t="s">
        <v>757</v>
      </c>
      <c r="C157" s="4" t="s">
        <v>758</v>
      </c>
      <c r="D157" s="4" t="s">
        <v>759</v>
      </c>
      <c r="E157" s="4" t="s">
        <v>760</v>
      </c>
      <c r="F157" s="4" t="s">
        <v>761</v>
      </c>
      <c r="G157" s="4" t="s">
        <v>41</v>
      </c>
      <c r="H157" s="8">
        <v>1887000</v>
      </c>
      <c r="I157" s="8">
        <v>17627330</v>
      </c>
      <c r="J157" s="8">
        <v>19514572.75</v>
      </c>
      <c r="K157" s="9">
        <v>3199110.29</v>
      </c>
      <c r="L157" s="9">
        <v>2860400</v>
      </c>
      <c r="M157" s="9">
        <v>338710</v>
      </c>
      <c r="O157" s="12">
        <f t="shared" si="575"/>
        <v>1887000</v>
      </c>
      <c r="P157" s="12">
        <f t="shared" si="576"/>
        <v>17627330</v>
      </c>
      <c r="Q157" s="12">
        <f t="shared" si="577"/>
        <v>19514330</v>
      </c>
      <c r="R157" s="13">
        <f t="shared" si="578"/>
        <v>3252388.3333333335</v>
      </c>
      <c r="S157" s="13">
        <v>2860400</v>
      </c>
      <c r="T157" s="15">
        <f t="shared" si="579"/>
        <v>391988.33333333349</v>
      </c>
    </row>
    <row r="158" spans="1:20" x14ac:dyDescent="0.25">
      <c r="A158" s="4">
        <v>23726</v>
      </c>
      <c r="B158" s="4" t="s">
        <v>762</v>
      </c>
      <c r="C158" s="4" t="s">
        <v>763</v>
      </c>
      <c r="D158" s="4" t="s">
        <v>764</v>
      </c>
      <c r="E158" s="4" t="s">
        <v>765</v>
      </c>
      <c r="F158" s="4" t="s">
        <v>766</v>
      </c>
      <c r="G158" s="4" t="s">
        <v>41</v>
      </c>
      <c r="H158" s="8">
        <v>1390600</v>
      </c>
      <c r="I158" s="8">
        <v>2395120.15</v>
      </c>
      <c r="J158" s="8">
        <v>3793476.16</v>
      </c>
      <c r="K158" s="9">
        <v>621881.34</v>
      </c>
      <c r="L158" s="9">
        <v>930000</v>
      </c>
      <c r="M158" s="9">
        <v>0</v>
      </c>
      <c r="O158" s="12">
        <f t="shared" ref="O158" si="580">+H158</f>
        <v>1390600</v>
      </c>
      <c r="P158" s="12">
        <f t="shared" ref="P158" si="581">+I158</f>
        <v>2395120.15</v>
      </c>
      <c r="Q158" s="12">
        <f t="shared" ref="Q158" si="582">+O158+P158</f>
        <v>3785720.15</v>
      </c>
      <c r="R158" s="13">
        <f t="shared" ref="R158" si="583">+Q158/12*2</f>
        <v>630953.35833333328</v>
      </c>
      <c r="S158" s="13">
        <v>930000</v>
      </c>
      <c r="T158" s="15">
        <f t="shared" ref="T158" si="584">+R158-S158</f>
        <v>-299046.64166666672</v>
      </c>
    </row>
    <row r="159" spans="1:20" x14ac:dyDescent="0.25">
      <c r="A159" s="4">
        <v>23862</v>
      </c>
      <c r="B159" s="4" t="s">
        <v>768</v>
      </c>
      <c r="C159" s="4" t="s">
        <v>769</v>
      </c>
      <c r="D159" s="4" t="s">
        <v>770</v>
      </c>
      <c r="E159" s="4" t="s">
        <v>771</v>
      </c>
      <c r="F159" s="4" t="s">
        <v>772</v>
      </c>
      <c r="G159" s="4" t="s">
        <v>41</v>
      </c>
      <c r="H159" s="8">
        <v>2859320</v>
      </c>
      <c r="I159" s="8">
        <v>13159496</v>
      </c>
      <c r="J159" s="8">
        <v>16013968.449999999</v>
      </c>
      <c r="K159" s="9">
        <v>2625240.73</v>
      </c>
      <c r="L159" s="9">
        <v>2240100</v>
      </c>
      <c r="M159" s="9">
        <v>385140</v>
      </c>
      <c r="O159" s="12">
        <f t="shared" ref="O159:O160" si="585">+H159</f>
        <v>2859320</v>
      </c>
      <c r="P159" s="12">
        <f t="shared" ref="P159:P160" si="586">+I159</f>
        <v>13159496</v>
      </c>
      <c r="Q159" s="12">
        <f t="shared" ref="Q159:Q160" si="587">+O159+P159</f>
        <v>16018816</v>
      </c>
      <c r="R159" s="13">
        <f t="shared" ref="R159:R160" si="588">+Q159/12*2</f>
        <v>2669802.6666666665</v>
      </c>
      <c r="S159" s="13">
        <v>2240100</v>
      </c>
      <c r="T159" s="15">
        <f t="shared" ref="T159:T160" si="589">+R159-S159</f>
        <v>429702.66666666651</v>
      </c>
    </row>
    <row r="160" spans="1:20" x14ac:dyDescent="0.25">
      <c r="A160" s="4">
        <v>23863</v>
      </c>
      <c r="B160" s="4" t="s">
        <v>773</v>
      </c>
      <c r="C160" s="4" t="s">
        <v>774</v>
      </c>
      <c r="D160" s="4" t="s">
        <v>775</v>
      </c>
      <c r="E160" s="4" t="s">
        <v>776</v>
      </c>
      <c r="F160" s="4" t="s">
        <v>777</v>
      </c>
      <c r="G160" s="4" t="s">
        <v>41</v>
      </c>
      <c r="H160" s="8">
        <v>873120</v>
      </c>
      <c r="I160" s="8">
        <v>2943326.25</v>
      </c>
      <c r="J160" s="8">
        <v>3812250.01</v>
      </c>
      <c r="K160" s="9">
        <v>624959.02</v>
      </c>
      <c r="L160" s="9">
        <v>614260</v>
      </c>
      <c r="M160" s="9">
        <v>10700</v>
      </c>
      <c r="O160" s="12">
        <f t="shared" si="585"/>
        <v>873120</v>
      </c>
      <c r="P160" s="12">
        <f t="shared" si="586"/>
        <v>2943326.25</v>
      </c>
      <c r="Q160" s="12">
        <f t="shared" si="587"/>
        <v>3816446.25</v>
      </c>
      <c r="R160" s="13">
        <f t="shared" si="588"/>
        <v>636074.375</v>
      </c>
      <c r="S160" s="13">
        <v>614260</v>
      </c>
      <c r="T160" s="15">
        <f t="shared" si="589"/>
        <v>21814.375</v>
      </c>
    </row>
    <row r="161" spans="1:20" x14ac:dyDescent="0.25">
      <c r="A161" s="4">
        <v>24064</v>
      </c>
      <c r="B161" s="4" t="s">
        <v>779</v>
      </c>
      <c r="C161" s="4" t="s">
        <v>780</v>
      </c>
      <c r="D161" s="4" t="s">
        <v>781</v>
      </c>
      <c r="E161" s="4" t="s">
        <v>782</v>
      </c>
      <c r="F161" s="4" t="s">
        <v>783</v>
      </c>
      <c r="G161" s="4" t="s">
        <v>41</v>
      </c>
      <c r="H161" s="8">
        <v>619160</v>
      </c>
      <c r="I161" s="8">
        <v>1521723.2</v>
      </c>
      <c r="J161" s="8">
        <v>2140599.5</v>
      </c>
      <c r="K161" s="9">
        <v>350917.95</v>
      </c>
      <c r="L161" s="9">
        <v>374550</v>
      </c>
      <c r="M161" s="9">
        <v>0</v>
      </c>
      <c r="O161" s="12">
        <f t="shared" ref="O161:O162" si="590">+H161</f>
        <v>619160</v>
      </c>
      <c r="P161" s="12">
        <f t="shared" ref="P161:P162" si="591">+I161</f>
        <v>1521723.2</v>
      </c>
      <c r="Q161" s="12">
        <f t="shared" ref="Q161:Q162" si="592">+O161+P161</f>
        <v>2140883.2000000002</v>
      </c>
      <c r="R161" s="13">
        <f t="shared" ref="R161:R162" si="593">+Q161/12*2</f>
        <v>356813.8666666667</v>
      </c>
      <c r="S161" s="13">
        <v>374550</v>
      </c>
      <c r="T161" s="15">
        <f t="shared" ref="T161:T162" si="594">+R161-S161</f>
        <v>-17736.133333333302</v>
      </c>
    </row>
    <row r="162" spans="1:20" x14ac:dyDescent="0.25">
      <c r="A162" s="4">
        <v>24065</v>
      </c>
      <c r="B162" s="4" t="s">
        <v>784</v>
      </c>
      <c r="C162" s="4" t="s">
        <v>785</v>
      </c>
      <c r="D162" s="4" t="s">
        <v>786</v>
      </c>
      <c r="E162" s="4" t="s">
        <v>787</v>
      </c>
      <c r="F162" s="4" t="s">
        <v>767</v>
      </c>
      <c r="G162" s="4" t="s">
        <v>41</v>
      </c>
      <c r="H162" s="8">
        <v>727600</v>
      </c>
      <c r="I162" s="8">
        <v>906864.9</v>
      </c>
      <c r="J162" s="8">
        <v>1634282.36</v>
      </c>
      <c r="K162" s="9">
        <v>267915.14</v>
      </c>
      <c r="L162" s="9">
        <v>372000</v>
      </c>
      <c r="M162" s="9">
        <v>0</v>
      </c>
      <c r="O162" s="12">
        <f t="shared" si="590"/>
        <v>727600</v>
      </c>
      <c r="P162" s="12">
        <f t="shared" si="591"/>
        <v>906864.9</v>
      </c>
      <c r="Q162" s="12">
        <f t="shared" si="592"/>
        <v>1634464.9</v>
      </c>
      <c r="R162" s="13">
        <f t="shared" si="593"/>
        <v>272410.81666666665</v>
      </c>
      <c r="S162" s="13">
        <v>372000</v>
      </c>
      <c r="T162" s="15">
        <f t="shared" si="594"/>
        <v>-99589.183333333349</v>
      </c>
    </row>
    <row r="163" spans="1:20" x14ac:dyDescent="0.25">
      <c r="A163" s="4">
        <v>24066</v>
      </c>
      <c r="B163" s="4" t="s">
        <v>788</v>
      </c>
      <c r="C163" s="4" t="s">
        <v>789</v>
      </c>
      <c r="D163" s="4" t="s">
        <v>790</v>
      </c>
      <c r="E163" s="4" t="s">
        <v>791</v>
      </c>
      <c r="F163" s="4" t="s">
        <v>767</v>
      </c>
      <c r="G163" s="4" t="s">
        <v>41</v>
      </c>
      <c r="H163" s="8">
        <v>546400</v>
      </c>
      <c r="I163" s="8">
        <v>1594227.17</v>
      </c>
      <c r="J163" s="8">
        <v>2134404.88</v>
      </c>
      <c r="K163" s="9">
        <v>349902.44</v>
      </c>
      <c r="L163" s="9">
        <v>500680</v>
      </c>
      <c r="M163" s="9">
        <v>0</v>
      </c>
      <c r="O163" s="12">
        <f t="shared" ref="O163:O168" si="595">+H163</f>
        <v>546400</v>
      </c>
      <c r="P163" s="12">
        <f t="shared" ref="P163:P168" si="596">+I163</f>
        <v>1594227.17</v>
      </c>
      <c r="Q163" s="12">
        <f t="shared" ref="Q163:Q168" si="597">+O163+P163</f>
        <v>2140627.17</v>
      </c>
      <c r="R163" s="13">
        <f t="shared" ref="R163:R168" si="598">+Q163/12*2</f>
        <v>356771.19500000001</v>
      </c>
      <c r="S163" s="13">
        <v>500680</v>
      </c>
      <c r="T163" s="15">
        <f t="shared" ref="T163:T168" si="599">+R163-S163</f>
        <v>-143908.80499999999</v>
      </c>
    </row>
    <row r="164" spans="1:20" x14ac:dyDescent="0.25">
      <c r="A164" s="4">
        <v>24067</v>
      </c>
      <c r="B164" s="4" t="s">
        <v>792</v>
      </c>
      <c r="C164" s="4" t="s">
        <v>793</v>
      </c>
      <c r="D164" s="4" t="s">
        <v>794</v>
      </c>
      <c r="E164" s="4" t="s">
        <v>795</v>
      </c>
      <c r="F164" s="4" t="s">
        <v>796</v>
      </c>
      <c r="G164" s="4" t="s">
        <v>41</v>
      </c>
      <c r="H164" s="8">
        <v>1819000</v>
      </c>
      <c r="I164" s="8">
        <v>1391653.75</v>
      </c>
      <c r="J164" s="8">
        <v>3212282.2</v>
      </c>
      <c r="K164" s="9">
        <v>526603.64</v>
      </c>
      <c r="L164" s="9">
        <v>930000</v>
      </c>
      <c r="M164" s="9">
        <v>0</v>
      </c>
      <c r="O164" s="12">
        <f t="shared" si="595"/>
        <v>1819000</v>
      </c>
      <c r="P164" s="12">
        <f t="shared" si="596"/>
        <v>1391653.75</v>
      </c>
      <c r="Q164" s="12">
        <f t="shared" si="597"/>
        <v>3210653.75</v>
      </c>
      <c r="R164" s="13">
        <f t="shared" si="598"/>
        <v>535108.95833333337</v>
      </c>
      <c r="S164" s="13">
        <v>930000</v>
      </c>
      <c r="T164" s="15">
        <f t="shared" si="599"/>
        <v>-394891.04166666663</v>
      </c>
    </row>
    <row r="165" spans="1:20" x14ac:dyDescent="0.25">
      <c r="A165" s="4">
        <v>24068</v>
      </c>
      <c r="B165" s="4" t="s">
        <v>797</v>
      </c>
      <c r="C165" s="4" t="s">
        <v>798</v>
      </c>
      <c r="D165" s="4" t="s">
        <v>799</v>
      </c>
      <c r="E165" s="4" t="s">
        <v>800</v>
      </c>
      <c r="F165" s="4" t="s">
        <v>801</v>
      </c>
      <c r="G165" s="4" t="s">
        <v>41</v>
      </c>
      <c r="H165" s="8">
        <v>977160</v>
      </c>
      <c r="I165" s="8">
        <v>1385294.85</v>
      </c>
      <c r="J165" s="8">
        <v>2361823.9500000002</v>
      </c>
      <c r="K165" s="9">
        <v>387184.25</v>
      </c>
      <c r="L165" s="9">
        <v>558000</v>
      </c>
      <c r="M165" s="9">
        <v>0</v>
      </c>
      <c r="O165" s="12">
        <f t="shared" si="595"/>
        <v>977160</v>
      </c>
      <c r="P165" s="12">
        <f t="shared" si="596"/>
        <v>1385294.85</v>
      </c>
      <c r="Q165" s="12">
        <f t="shared" si="597"/>
        <v>2362454.85</v>
      </c>
      <c r="R165" s="13">
        <f t="shared" si="598"/>
        <v>393742.47500000003</v>
      </c>
      <c r="S165" s="13">
        <v>558000</v>
      </c>
      <c r="T165" s="15">
        <f t="shared" si="599"/>
        <v>-164257.52499999997</v>
      </c>
    </row>
    <row r="166" spans="1:20" x14ac:dyDescent="0.25">
      <c r="A166" s="4">
        <v>24069</v>
      </c>
      <c r="B166" s="4" t="s">
        <v>802</v>
      </c>
      <c r="C166" s="4" t="s">
        <v>803</v>
      </c>
      <c r="D166" s="4" t="s">
        <v>804</v>
      </c>
      <c r="E166" s="4" t="s">
        <v>805</v>
      </c>
      <c r="F166" s="4" t="s">
        <v>778</v>
      </c>
      <c r="G166" s="4" t="s">
        <v>41</v>
      </c>
      <c r="H166" s="8">
        <v>363800</v>
      </c>
      <c r="I166" s="8">
        <v>1249476.5</v>
      </c>
      <c r="J166" s="8">
        <v>1612143.8</v>
      </c>
      <c r="K166" s="9">
        <v>264285.87</v>
      </c>
      <c r="L166" s="9">
        <v>172000</v>
      </c>
      <c r="M166" s="9">
        <v>92290</v>
      </c>
      <c r="O166" s="12">
        <f t="shared" si="595"/>
        <v>363800</v>
      </c>
      <c r="P166" s="12">
        <f t="shared" si="596"/>
        <v>1249476.5</v>
      </c>
      <c r="Q166" s="12">
        <f t="shared" si="597"/>
        <v>1613276.5</v>
      </c>
      <c r="R166" s="13">
        <f t="shared" si="598"/>
        <v>268879.41666666669</v>
      </c>
      <c r="S166" s="13">
        <v>172000</v>
      </c>
      <c r="T166" s="15">
        <f t="shared" si="599"/>
        <v>96879.416666666686</v>
      </c>
    </row>
    <row r="167" spans="1:20" x14ac:dyDescent="0.25">
      <c r="A167" s="4">
        <v>24070</v>
      </c>
      <c r="B167" s="4" t="s">
        <v>806</v>
      </c>
      <c r="C167" s="4" t="s">
        <v>807</v>
      </c>
      <c r="D167" s="4" t="s">
        <v>808</v>
      </c>
      <c r="E167" s="4" t="s">
        <v>809</v>
      </c>
      <c r="F167" s="4" t="s">
        <v>772</v>
      </c>
      <c r="G167" s="4" t="s">
        <v>41</v>
      </c>
      <c r="H167" s="8">
        <v>915640</v>
      </c>
      <c r="I167" s="8">
        <v>2731694.96</v>
      </c>
      <c r="J167" s="8">
        <v>3647141.07</v>
      </c>
      <c r="K167" s="9">
        <v>597891.98</v>
      </c>
      <c r="L167" s="9">
        <v>720840</v>
      </c>
      <c r="M167" s="9">
        <v>0</v>
      </c>
      <c r="O167" s="12">
        <f t="shared" si="595"/>
        <v>915640</v>
      </c>
      <c r="P167" s="12">
        <f t="shared" si="596"/>
        <v>2731694.96</v>
      </c>
      <c r="Q167" s="12">
        <f t="shared" si="597"/>
        <v>3647334.96</v>
      </c>
      <c r="R167" s="13">
        <f t="shared" si="598"/>
        <v>607889.16</v>
      </c>
      <c r="S167" s="13">
        <v>720840</v>
      </c>
      <c r="T167" s="15">
        <f t="shared" si="599"/>
        <v>-112950.83999999997</v>
      </c>
    </row>
    <row r="168" spans="1:20" x14ac:dyDescent="0.25">
      <c r="A168" s="4">
        <v>24071</v>
      </c>
      <c r="B168" s="4" t="s">
        <v>810</v>
      </c>
      <c r="C168" s="4" t="s">
        <v>811</v>
      </c>
      <c r="D168" s="4" t="s">
        <v>812</v>
      </c>
      <c r="E168" s="4" t="s">
        <v>813</v>
      </c>
      <c r="F168" s="4" t="s">
        <v>814</v>
      </c>
      <c r="G168" s="4" t="s">
        <v>41</v>
      </c>
      <c r="H168" s="8">
        <v>638360</v>
      </c>
      <c r="I168" s="8">
        <v>1666225.6</v>
      </c>
      <c r="J168" s="8">
        <v>2309550.4</v>
      </c>
      <c r="K168" s="9">
        <v>378614.82</v>
      </c>
      <c r="L168" s="9">
        <v>424820</v>
      </c>
      <c r="M168" s="9">
        <v>0</v>
      </c>
      <c r="O168" s="12">
        <f t="shared" si="595"/>
        <v>638360</v>
      </c>
      <c r="P168" s="12">
        <f t="shared" si="596"/>
        <v>1666225.6</v>
      </c>
      <c r="Q168" s="12">
        <f t="shared" si="597"/>
        <v>2304585.6</v>
      </c>
      <c r="R168" s="13">
        <f t="shared" si="598"/>
        <v>384097.60000000003</v>
      </c>
      <c r="S168" s="13">
        <v>424820</v>
      </c>
      <c r="T168" s="15">
        <f t="shared" si="599"/>
        <v>-40722.399999999965</v>
      </c>
    </row>
    <row r="169" spans="1:20" x14ac:dyDescent="0.25">
      <c r="A169" s="4">
        <v>24300</v>
      </c>
      <c r="B169" s="4" t="s">
        <v>817</v>
      </c>
      <c r="C169" s="4" t="s">
        <v>818</v>
      </c>
      <c r="D169" s="4" t="s">
        <v>819</v>
      </c>
      <c r="E169" s="4" t="s">
        <v>820</v>
      </c>
      <c r="F169" s="4" t="s">
        <v>815</v>
      </c>
      <c r="G169" s="4" t="s">
        <v>41</v>
      </c>
      <c r="H169" s="8">
        <v>910200</v>
      </c>
      <c r="I169" s="8">
        <v>2376661.75</v>
      </c>
      <c r="J169" s="8">
        <v>3261554.97</v>
      </c>
      <c r="K169" s="9">
        <v>534681.14</v>
      </c>
      <c r="L169" s="9">
        <v>820710</v>
      </c>
      <c r="M169" s="9">
        <v>0</v>
      </c>
      <c r="O169" s="12">
        <f t="shared" ref="O169" si="600">+H169</f>
        <v>910200</v>
      </c>
      <c r="P169" s="12">
        <f t="shared" ref="P169" si="601">+I169</f>
        <v>2376661.75</v>
      </c>
      <c r="Q169" s="12">
        <f t="shared" ref="Q169" si="602">+O169+P169</f>
        <v>3286861.75</v>
      </c>
      <c r="R169" s="13">
        <f t="shared" ref="R169" si="603">+Q169/12*2</f>
        <v>547810.29166666663</v>
      </c>
      <c r="S169" s="13">
        <v>820710</v>
      </c>
      <c r="T169" s="15">
        <f t="shared" ref="T169" si="604">+R169-S169</f>
        <v>-272899.70833333337</v>
      </c>
    </row>
    <row r="170" spans="1:20" x14ac:dyDescent="0.25">
      <c r="A170" s="4">
        <v>24369</v>
      </c>
      <c r="B170" s="4" t="s">
        <v>823</v>
      </c>
      <c r="C170" s="4" t="s">
        <v>824</v>
      </c>
      <c r="D170" s="4" t="s">
        <v>825</v>
      </c>
      <c r="E170" s="4" t="s">
        <v>826</v>
      </c>
      <c r="F170" s="4" t="s">
        <v>822</v>
      </c>
      <c r="G170" s="4" t="s">
        <v>41</v>
      </c>
      <c r="H170" s="8">
        <v>1091400</v>
      </c>
      <c r="I170" s="8">
        <v>1133161.5</v>
      </c>
      <c r="J170" s="8">
        <v>2219184.2999999998</v>
      </c>
      <c r="K170" s="9">
        <v>363800.7</v>
      </c>
      <c r="L170" s="9">
        <v>558000</v>
      </c>
      <c r="M170" s="9">
        <v>0</v>
      </c>
      <c r="O170" s="12">
        <f t="shared" ref="O170" si="605">+H170</f>
        <v>1091400</v>
      </c>
      <c r="P170" s="12">
        <f t="shared" ref="P170" si="606">+I170</f>
        <v>1133161.5</v>
      </c>
      <c r="Q170" s="12">
        <f t="shared" ref="Q170" si="607">+O170+P170</f>
        <v>2224561.5</v>
      </c>
      <c r="R170" s="13">
        <f t="shared" ref="R170" si="608">+Q170/12*2</f>
        <v>370760.25</v>
      </c>
      <c r="S170" s="13">
        <v>558000</v>
      </c>
      <c r="T170" s="15">
        <f t="shared" ref="T170" si="609">+R170-S170</f>
        <v>-187239.75</v>
      </c>
    </row>
    <row r="171" spans="1:20" x14ac:dyDescent="0.25">
      <c r="A171" s="4">
        <v>24662</v>
      </c>
      <c r="B171" s="4" t="s">
        <v>827</v>
      </c>
      <c r="C171" s="4" t="s">
        <v>828</v>
      </c>
      <c r="D171" s="4" t="s">
        <v>829</v>
      </c>
      <c r="E171" s="4" t="s">
        <v>830</v>
      </c>
      <c r="F171" s="4" t="s">
        <v>816</v>
      </c>
      <c r="G171" s="4" t="s">
        <v>121</v>
      </c>
      <c r="H171" s="8">
        <v>3122400</v>
      </c>
      <c r="I171" s="8">
        <v>4160233</v>
      </c>
      <c r="J171" s="8">
        <v>7278466.7199999997</v>
      </c>
      <c r="K171" s="9">
        <v>1193191.27</v>
      </c>
      <c r="L171" s="9">
        <v>2139140</v>
      </c>
      <c r="M171" s="9">
        <v>0</v>
      </c>
      <c r="O171" s="12">
        <f t="shared" ref="O171:O174" si="610">+H171</f>
        <v>3122400</v>
      </c>
      <c r="P171" s="12">
        <f t="shared" ref="P171:P174" si="611">+I171</f>
        <v>4160233</v>
      </c>
      <c r="Q171" s="12">
        <f t="shared" ref="Q171:Q174" si="612">+O171+P171</f>
        <v>7282633</v>
      </c>
      <c r="R171" s="13">
        <f t="shared" ref="R171:R174" si="613">+Q171/12*2</f>
        <v>1213772.1666666667</v>
      </c>
      <c r="S171" s="13">
        <v>2139140</v>
      </c>
      <c r="T171" s="15">
        <f t="shared" ref="T171:T174" si="614">+R171-S171</f>
        <v>-925367.83333333326</v>
      </c>
    </row>
    <row r="172" spans="1:20" x14ac:dyDescent="0.25">
      <c r="A172" s="4">
        <v>24663</v>
      </c>
      <c r="B172" s="4" t="s">
        <v>831</v>
      </c>
      <c r="C172" s="4" t="s">
        <v>832</v>
      </c>
      <c r="D172" s="4" t="s">
        <v>833</v>
      </c>
      <c r="E172" s="4" t="s">
        <v>834</v>
      </c>
      <c r="F172" s="4" t="s">
        <v>821</v>
      </c>
      <c r="G172" s="4" t="s">
        <v>41</v>
      </c>
      <c r="H172" s="8">
        <v>1819000</v>
      </c>
      <c r="I172" s="8">
        <v>1616219.25</v>
      </c>
      <c r="J172" s="8">
        <v>3432608.17</v>
      </c>
      <c r="K172" s="9">
        <v>562722.65</v>
      </c>
      <c r="L172" s="9">
        <v>1032110</v>
      </c>
      <c r="M172" s="9">
        <v>0</v>
      </c>
      <c r="O172" s="12">
        <f t="shared" si="610"/>
        <v>1819000</v>
      </c>
      <c r="P172" s="12">
        <f t="shared" si="611"/>
        <v>1616219.25</v>
      </c>
      <c r="Q172" s="12">
        <f t="shared" si="612"/>
        <v>3435219.25</v>
      </c>
      <c r="R172" s="13">
        <f t="shared" si="613"/>
        <v>572536.54166666663</v>
      </c>
      <c r="S172" s="13">
        <v>1032110</v>
      </c>
      <c r="T172" s="15">
        <f t="shared" si="614"/>
        <v>-459573.45833333337</v>
      </c>
    </row>
    <row r="173" spans="1:20" x14ac:dyDescent="0.25">
      <c r="A173" s="4">
        <v>24664</v>
      </c>
      <c r="B173" s="4" t="s">
        <v>835</v>
      </c>
      <c r="C173" s="4" t="s">
        <v>836</v>
      </c>
      <c r="D173" s="4" t="s">
        <v>837</v>
      </c>
      <c r="E173" s="4" t="s">
        <v>838</v>
      </c>
      <c r="F173" s="4" t="s">
        <v>839</v>
      </c>
      <c r="G173" s="4" t="s">
        <v>41</v>
      </c>
      <c r="H173" s="8">
        <v>910200</v>
      </c>
      <c r="I173" s="8">
        <v>1575318.01</v>
      </c>
      <c r="J173" s="8">
        <v>2483949.9</v>
      </c>
      <c r="K173" s="9">
        <v>407204.9</v>
      </c>
      <c r="L173" s="9">
        <v>465000</v>
      </c>
      <c r="M173" s="9">
        <v>0</v>
      </c>
      <c r="O173" s="12">
        <f t="shared" si="610"/>
        <v>910200</v>
      </c>
      <c r="P173" s="12">
        <f t="shared" si="611"/>
        <v>1575318.01</v>
      </c>
      <c r="Q173" s="12">
        <f t="shared" si="612"/>
        <v>2485518.0099999998</v>
      </c>
      <c r="R173" s="13">
        <f t="shared" si="613"/>
        <v>414253.00166666665</v>
      </c>
      <c r="S173" s="13">
        <v>465000</v>
      </c>
      <c r="T173" s="15">
        <f t="shared" si="614"/>
        <v>-50746.998333333351</v>
      </c>
    </row>
    <row r="174" spans="1:20" x14ac:dyDescent="0.25">
      <c r="A174" s="4">
        <v>24665</v>
      </c>
      <c r="B174" s="4" t="s">
        <v>840</v>
      </c>
      <c r="C174" s="4" t="s">
        <v>841</v>
      </c>
      <c r="D174" s="4" t="s">
        <v>842</v>
      </c>
      <c r="E174" s="4" t="s">
        <v>65</v>
      </c>
      <c r="F174" s="4" t="s">
        <v>843</v>
      </c>
      <c r="G174" s="4" t="s">
        <v>121</v>
      </c>
      <c r="H174" s="8">
        <v>195900</v>
      </c>
      <c r="I174" s="8">
        <v>442552.51</v>
      </c>
      <c r="J174" s="8">
        <v>636009.84</v>
      </c>
      <c r="K174" s="9">
        <v>104263.91</v>
      </c>
      <c r="L174" s="9">
        <v>171300</v>
      </c>
      <c r="M174" s="9">
        <v>0</v>
      </c>
      <c r="O174" s="12">
        <f t="shared" si="610"/>
        <v>195900</v>
      </c>
      <c r="P174" s="12">
        <f t="shared" si="611"/>
        <v>442552.51</v>
      </c>
      <c r="Q174" s="12">
        <f t="shared" si="612"/>
        <v>638452.51</v>
      </c>
      <c r="R174" s="13">
        <f t="shared" si="613"/>
        <v>106408.75166666666</v>
      </c>
      <c r="S174" s="13">
        <v>171300</v>
      </c>
      <c r="T174" s="15">
        <f t="shared" si="614"/>
        <v>-64891.248333333337</v>
      </c>
    </row>
    <row r="175" spans="1:20" x14ac:dyDescent="0.25">
      <c r="A175" s="4">
        <v>24828</v>
      </c>
      <c r="B175" s="4" t="s">
        <v>844</v>
      </c>
      <c r="C175" s="4" t="s">
        <v>845</v>
      </c>
      <c r="D175" s="4" t="s">
        <v>846</v>
      </c>
      <c r="E175" s="4" t="s">
        <v>847</v>
      </c>
      <c r="F175" s="4" t="s">
        <v>848</v>
      </c>
      <c r="G175" s="4" t="s">
        <v>41</v>
      </c>
      <c r="H175" s="8">
        <v>1852220</v>
      </c>
      <c r="I175" s="8">
        <v>7118566.5</v>
      </c>
      <c r="J175" s="8">
        <v>8968653.1199999992</v>
      </c>
      <c r="K175" s="9">
        <v>1470271</v>
      </c>
      <c r="L175" s="9">
        <v>1258600</v>
      </c>
      <c r="M175" s="9">
        <v>211670</v>
      </c>
      <c r="O175" s="12">
        <f t="shared" ref="O175" si="615">+H175</f>
        <v>1852220</v>
      </c>
      <c r="P175" s="12">
        <f t="shared" ref="P175" si="616">+I175</f>
        <v>7118566.5</v>
      </c>
      <c r="Q175" s="12">
        <f t="shared" ref="Q175" si="617">+O175+P175</f>
        <v>8970786.5</v>
      </c>
      <c r="R175" s="13">
        <f t="shared" ref="R175" si="618">+Q175/12*2</f>
        <v>1495131.0833333333</v>
      </c>
      <c r="S175" s="13">
        <v>1258600</v>
      </c>
      <c r="T175" s="15">
        <f t="shared" ref="T175" si="619">+R175-S175</f>
        <v>236531.08333333326</v>
      </c>
    </row>
    <row r="176" spans="1:20" x14ac:dyDescent="0.25">
      <c r="A176" s="4">
        <v>24914</v>
      </c>
      <c r="B176" s="4" t="s">
        <v>849</v>
      </c>
      <c r="C176" s="4" t="s">
        <v>850</v>
      </c>
      <c r="D176" s="4" t="s">
        <v>851</v>
      </c>
      <c r="E176" s="4" t="s">
        <v>852</v>
      </c>
      <c r="F176" s="4" t="s">
        <v>853</v>
      </c>
      <c r="G176" s="4" t="s">
        <v>41</v>
      </c>
      <c r="H176" s="8">
        <v>727600</v>
      </c>
      <c r="I176" s="8">
        <v>1276738.3</v>
      </c>
      <c r="J176" s="8">
        <v>2003310.52</v>
      </c>
      <c r="K176" s="9">
        <v>328411.56</v>
      </c>
      <c r="L176" s="9">
        <v>372000</v>
      </c>
      <c r="M176" s="9">
        <v>0</v>
      </c>
      <c r="O176" s="12">
        <f t="shared" ref="O176:O177" si="620">+H176</f>
        <v>727600</v>
      </c>
      <c r="P176" s="12">
        <f t="shared" ref="P176:P177" si="621">+I176</f>
        <v>1276738.3</v>
      </c>
      <c r="Q176" s="12">
        <f t="shared" ref="Q176:Q177" si="622">+O176+P176</f>
        <v>2004338.3</v>
      </c>
      <c r="R176" s="13">
        <f t="shared" ref="R176:R177" si="623">+Q176/12*2</f>
        <v>334056.38333333336</v>
      </c>
      <c r="S176" s="13">
        <v>372000</v>
      </c>
      <c r="T176" s="15">
        <f t="shared" ref="T176:T177" si="624">+R176-S176</f>
        <v>-37943.61666666664</v>
      </c>
    </row>
    <row r="177" spans="1:20" x14ac:dyDescent="0.25">
      <c r="A177" s="4">
        <v>24915</v>
      </c>
      <c r="B177" s="4" t="s">
        <v>854</v>
      </c>
      <c r="C177" s="4" t="s">
        <v>855</v>
      </c>
      <c r="D177" s="4" t="s">
        <v>856</v>
      </c>
      <c r="E177" s="4" t="s">
        <v>857</v>
      </c>
      <c r="F177" s="4" t="s">
        <v>848</v>
      </c>
      <c r="G177" s="4" t="s">
        <v>41</v>
      </c>
      <c r="H177" s="8">
        <v>291040</v>
      </c>
      <c r="I177" s="8">
        <v>423992.3</v>
      </c>
      <c r="J177" s="8">
        <v>715475.89</v>
      </c>
      <c r="K177" s="9">
        <v>117291.13</v>
      </c>
      <c r="L177" s="9">
        <v>148800</v>
      </c>
      <c r="M177" s="9">
        <v>0</v>
      </c>
      <c r="O177" s="12">
        <f t="shared" si="620"/>
        <v>291040</v>
      </c>
      <c r="P177" s="12">
        <f t="shared" si="621"/>
        <v>423992.3</v>
      </c>
      <c r="Q177" s="12">
        <f t="shared" si="622"/>
        <v>715032.3</v>
      </c>
      <c r="R177" s="13">
        <f t="shared" si="623"/>
        <v>119172.05</v>
      </c>
      <c r="S177" s="13">
        <v>148800</v>
      </c>
      <c r="T177" s="15">
        <f t="shared" si="624"/>
        <v>-29627.949999999997</v>
      </c>
    </row>
    <row r="178" spans="1:20" x14ac:dyDescent="0.25">
      <c r="A178" s="4">
        <v>25013</v>
      </c>
      <c r="B178" s="4" t="s">
        <v>860</v>
      </c>
      <c r="C178" s="4" t="s">
        <v>861</v>
      </c>
      <c r="D178" s="4" t="s">
        <v>862</v>
      </c>
      <c r="E178" s="4" t="s">
        <v>863</v>
      </c>
      <c r="F178" s="4" t="s">
        <v>864</v>
      </c>
      <c r="G178" s="4" t="s">
        <v>41</v>
      </c>
      <c r="H178" s="8">
        <v>436560</v>
      </c>
      <c r="I178" s="8">
        <v>177207.75</v>
      </c>
      <c r="J178" s="8">
        <v>613729.28000000003</v>
      </c>
      <c r="K178" s="9">
        <v>100611.36</v>
      </c>
      <c r="L178" s="9">
        <v>364000</v>
      </c>
      <c r="M178" s="9">
        <v>0</v>
      </c>
      <c r="O178" s="12">
        <f t="shared" ref="O178" si="625">+H178</f>
        <v>436560</v>
      </c>
      <c r="P178" s="12">
        <f t="shared" ref="P178" si="626">+I178</f>
        <v>177207.75</v>
      </c>
      <c r="Q178" s="12">
        <f t="shared" ref="Q178" si="627">+O178+P178</f>
        <v>613767.75</v>
      </c>
      <c r="R178" s="13">
        <f t="shared" ref="R178" si="628">+Q178/12*2</f>
        <v>102294.625</v>
      </c>
      <c r="S178" s="13">
        <v>364000</v>
      </c>
      <c r="T178" s="15">
        <f t="shared" ref="T178" si="629">+R178-S178</f>
        <v>-261705.375</v>
      </c>
    </row>
    <row r="179" spans="1:20" x14ac:dyDescent="0.25">
      <c r="A179" s="4">
        <v>25130</v>
      </c>
      <c r="B179" s="4" t="s">
        <v>865</v>
      </c>
      <c r="C179" s="4" t="s">
        <v>866</v>
      </c>
      <c r="D179" s="4" t="s">
        <v>867</v>
      </c>
      <c r="E179" s="4" t="s">
        <v>868</v>
      </c>
      <c r="F179" s="4" t="s">
        <v>869</v>
      </c>
      <c r="G179" s="4" t="s">
        <v>41</v>
      </c>
      <c r="H179" s="8">
        <v>4548200</v>
      </c>
      <c r="I179" s="8">
        <v>5312555.8</v>
      </c>
      <c r="J179" s="8">
        <v>9793245.25</v>
      </c>
      <c r="K179" s="9">
        <v>1605450.04</v>
      </c>
      <c r="L179" s="9">
        <v>3456700</v>
      </c>
      <c r="M179" s="9">
        <v>0</v>
      </c>
      <c r="O179" s="12">
        <f t="shared" ref="O179" si="630">+H179</f>
        <v>4548200</v>
      </c>
      <c r="P179" s="12">
        <f t="shared" ref="P179" si="631">+I179</f>
        <v>5312555.8</v>
      </c>
      <c r="Q179" s="12">
        <f t="shared" ref="Q179" si="632">+O179+P179</f>
        <v>9860755.8000000007</v>
      </c>
      <c r="R179" s="13">
        <f t="shared" ref="R179" si="633">+Q179/12*2</f>
        <v>1643459.3</v>
      </c>
      <c r="S179" s="13">
        <v>3456700</v>
      </c>
      <c r="T179" s="15">
        <f t="shared" ref="T179" si="634">+R179-S179</f>
        <v>-1813240.7</v>
      </c>
    </row>
    <row r="180" spans="1:20" x14ac:dyDescent="0.25">
      <c r="A180" s="4">
        <v>25206</v>
      </c>
      <c r="B180" s="4" t="s">
        <v>871</v>
      </c>
      <c r="C180" s="4" t="s">
        <v>872</v>
      </c>
      <c r="D180" s="4" t="s">
        <v>873</v>
      </c>
      <c r="E180" s="4" t="s">
        <v>874</v>
      </c>
      <c r="F180" s="4" t="s">
        <v>870</v>
      </c>
      <c r="G180" s="4" t="s">
        <v>41</v>
      </c>
      <c r="H180" s="8">
        <v>1091400</v>
      </c>
      <c r="I180" s="8">
        <v>1405303.8</v>
      </c>
      <c r="J180" s="8">
        <v>2495972.5699999998</v>
      </c>
      <c r="K180" s="9">
        <v>409175.83</v>
      </c>
      <c r="L180" s="9">
        <v>558000</v>
      </c>
      <c r="M180" s="9">
        <v>0</v>
      </c>
      <c r="O180" s="12">
        <f t="shared" ref="O180:O181" si="635">+H180</f>
        <v>1091400</v>
      </c>
      <c r="P180" s="12">
        <f t="shared" ref="P180:P181" si="636">+I180</f>
        <v>1405303.8</v>
      </c>
      <c r="Q180" s="12">
        <f t="shared" ref="Q180:Q181" si="637">+O180+P180</f>
        <v>2496703.7999999998</v>
      </c>
      <c r="R180" s="13">
        <f t="shared" ref="R180:R181" si="638">+Q180/12*2</f>
        <v>416117.3</v>
      </c>
      <c r="S180" s="13">
        <v>558000</v>
      </c>
      <c r="T180" s="15">
        <f t="shared" ref="T180:T181" si="639">+R180-S180</f>
        <v>-141882.70000000001</v>
      </c>
    </row>
    <row r="181" spans="1:20" x14ac:dyDescent="0.25">
      <c r="A181" s="4">
        <v>25217</v>
      </c>
      <c r="B181" s="4" t="s">
        <v>875</v>
      </c>
      <c r="C181" s="4" t="s">
        <v>876</v>
      </c>
      <c r="D181" s="4" t="s">
        <v>877</v>
      </c>
      <c r="E181" s="4" t="s">
        <v>878</v>
      </c>
      <c r="F181" s="4" t="s">
        <v>859</v>
      </c>
      <c r="G181" s="4" t="s">
        <v>41</v>
      </c>
      <c r="H181" s="8">
        <v>807340</v>
      </c>
      <c r="I181" s="8">
        <v>2084524.1</v>
      </c>
      <c r="J181" s="8">
        <v>2869362.87</v>
      </c>
      <c r="K181" s="9">
        <v>470387.36</v>
      </c>
      <c r="L181" s="9">
        <v>523190</v>
      </c>
      <c r="M181" s="9">
        <v>0</v>
      </c>
      <c r="O181" s="12">
        <f t="shared" si="635"/>
        <v>807340</v>
      </c>
      <c r="P181" s="12">
        <f t="shared" si="636"/>
        <v>2084524.1</v>
      </c>
      <c r="Q181" s="12">
        <f t="shared" si="637"/>
        <v>2891864.1</v>
      </c>
      <c r="R181" s="13">
        <f t="shared" si="638"/>
        <v>481977.35000000003</v>
      </c>
      <c r="S181" s="13">
        <v>523190</v>
      </c>
      <c r="T181" s="15">
        <f t="shared" si="639"/>
        <v>-41212.649999999965</v>
      </c>
    </row>
    <row r="182" spans="1:20" x14ac:dyDescent="0.25">
      <c r="A182" s="4">
        <v>25498</v>
      </c>
      <c r="B182" s="4" t="s">
        <v>879</v>
      </c>
      <c r="C182" s="4" t="s">
        <v>880</v>
      </c>
      <c r="D182" s="4" t="s">
        <v>881</v>
      </c>
      <c r="E182" s="4" t="s">
        <v>882</v>
      </c>
      <c r="F182" s="4" t="s">
        <v>858</v>
      </c>
      <c r="G182" s="4" t="s">
        <v>41</v>
      </c>
      <c r="H182" s="8">
        <v>711120</v>
      </c>
      <c r="I182" s="8">
        <v>442426.9</v>
      </c>
      <c r="J182" s="8">
        <v>1152721.0900000001</v>
      </c>
      <c r="K182" s="9">
        <v>188970.67</v>
      </c>
      <c r="L182" s="9">
        <v>362700</v>
      </c>
      <c r="M182" s="9">
        <v>0</v>
      </c>
      <c r="O182" s="12">
        <f t="shared" ref="O182" si="640">+H182</f>
        <v>711120</v>
      </c>
      <c r="P182" s="12">
        <f t="shared" ref="P182" si="641">+I182</f>
        <v>442426.9</v>
      </c>
      <c r="Q182" s="12">
        <f t="shared" ref="Q182" si="642">+O182+P182</f>
        <v>1153546.8999999999</v>
      </c>
      <c r="R182" s="13">
        <f t="shared" ref="R182" si="643">+Q182/12*2</f>
        <v>192257.81666666665</v>
      </c>
      <c r="S182" s="13">
        <v>362700</v>
      </c>
      <c r="T182" s="15">
        <f t="shared" ref="T182" si="644">+R182-S182</f>
        <v>-170442.18333333335</v>
      </c>
    </row>
    <row r="183" spans="1:20" x14ac:dyDescent="0.25">
      <c r="A183" s="4">
        <v>25630</v>
      </c>
      <c r="B183" s="4" t="s">
        <v>884</v>
      </c>
      <c r="C183" s="4" t="s">
        <v>885</v>
      </c>
      <c r="D183" s="4" t="s">
        <v>886</v>
      </c>
      <c r="E183" s="4" t="s">
        <v>887</v>
      </c>
      <c r="F183" s="4" t="s">
        <v>888</v>
      </c>
      <c r="G183" s="4" t="s">
        <v>41</v>
      </c>
      <c r="H183" s="8">
        <v>727600</v>
      </c>
      <c r="I183" s="8">
        <v>4235035.3</v>
      </c>
      <c r="J183" s="8">
        <v>4961574.3099999996</v>
      </c>
      <c r="K183" s="9">
        <v>813372.84</v>
      </c>
      <c r="L183" s="9">
        <v>789180</v>
      </c>
      <c r="M183" s="9">
        <v>24190</v>
      </c>
      <c r="O183" s="12">
        <f t="shared" ref="O183" si="645">+H183</f>
        <v>727600</v>
      </c>
      <c r="P183" s="12">
        <f t="shared" ref="P183" si="646">+I183</f>
        <v>4235035.3</v>
      </c>
      <c r="Q183" s="12">
        <f t="shared" ref="Q183" si="647">+O183+P183</f>
        <v>4962635.3</v>
      </c>
      <c r="R183" s="13">
        <f t="shared" ref="R183" si="648">+Q183/12*2</f>
        <v>827105.8833333333</v>
      </c>
      <c r="S183" s="13">
        <v>789180</v>
      </c>
      <c r="T183" s="15">
        <f t="shared" ref="T183" si="649">+R183-S183</f>
        <v>37925.883333333302</v>
      </c>
    </row>
    <row r="184" spans="1:20" x14ac:dyDescent="0.25">
      <c r="A184" s="4">
        <v>25933</v>
      </c>
      <c r="B184" s="4" t="s">
        <v>889</v>
      </c>
      <c r="C184" s="4" t="s">
        <v>890</v>
      </c>
      <c r="D184" s="4" t="s">
        <v>891</v>
      </c>
      <c r="E184" s="4" t="s">
        <v>892</v>
      </c>
      <c r="F184" s="4" t="s">
        <v>893</v>
      </c>
      <c r="G184" s="4" t="s">
        <v>41</v>
      </c>
      <c r="H184" s="8">
        <v>2729200</v>
      </c>
      <c r="I184" s="8">
        <v>14610716.390000001</v>
      </c>
      <c r="J184" s="8">
        <v>17210644.550000001</v>
      </c>
      <c r="K184" s="9">
        <v>2821417.14</v>
      </c>
      <c r="L184" s="9">
        <v>3100270</v>
      </c>
      <c r="M184" s="9">
        <v>0</v>
      </c>
      <c r="O184" s="12">
        <f t="shared" ref="O184" si="650">+H184</f>
        <v>2729200</v>
      </c>
      <c r="P184" s="12">
        <f t="shared" ref="P184" si="651">+I184</f>
        <v>14610716.390000001</v>
      </c>
      <c r="Q184" s="12">
        <f t="shared" ref="Q184" si="652">+O184+P184</f>
        <v>17339916.390000001</v>
      </c>
      <c r="R184" s="13">
        <f t="shared" ref="R184" si="653">+Q184/12*2</f>
        <v>2889986.0649999999</v>
      </c>
      <c r="S184" s="13">
        <v>3100270</v>
      </c>
      <c r="T184" s="15">
        <f t="shared" ref="T184" si="654">+R184-S184</f>
        <v>-210283.93500000006</v>
      </c>
    </row>
    <row r="185" spans="1:20" x14ac:dyDescent="0.25">
      <c r="A185" s="4">
        <v>26343</v>
      </c>
      <c r="B185" s="4" t="s">
        <v>896</v>
      </c>
      <c r="C185" s="4" t="s">
        <v>897</v>
      </c>
      <c r="D185" s="4" t="s">
        <v>898</v>
      </c>
      <c r="E185" s="4" t="s">
        <v>899</v>
      </c>
      <c r="F185" s="4" t="s">
        <v>895</v>
      </c>
      <c r="G185" s="4" t="s">
        <v>121</v>
      </c>
      <c r="H185" s="8">
        <v>976500</v>
      </c>
      <c r="I185" s="8">
        <v>1454068.76</v>
      </c>
      <c r="J185" s="8">
        <v>2427219.7599999998</v>
      </c>
      <c r="K185" s="9">
        <v>397904.88</v>
      </c>
      <c r="L185" s="9">
        <v>615000</v>
      </c>
      <c r="M185" s="9">
        <v>0</v>
      </c>
      <c r="O185" s="12">
        <f t="shared" ref="O185:O186" si="655">+H185</f>
        <v>976500</v>
      </c>
      <c r="P185" s="12">
        <f t="shared" ref="P185:P186" si="656">+I185</f>
        <v>1454068.76</v>
      </c>
      <c r="Q185" s="12">
        <f t="shared" ref="Q185:Q186" si="657">+O185+P185</f>
        <v>2430568.7599999998</v>
      </c>
      <c r="R185" s="13">
        <f t="shared" ref="R185:R186" si="658">+Q185/12*2</f>
        <v>405094.79333333328</v>
      </c>
      <c r="S185" s="13">
        <v>615000</v>
      </c>
      <c r="T185" s="15">
        <f t="shared" ref="T185:T186" si="659">+R185-S185</f>
        <v>-209905.20666666672</v>
      </c>
    </row>
    <row r="186" spans="1:20" x14ac:dyDescent="0.25">
      <c r="A186" s="4">
        <v>26344</v>
      </c>
      <c r="B186" s="4" t="s">
        <v>900</v>
      </c>
      <c r="C186" s="4" t="s">
        <v>901</v>
      </c>
      <c r="D186" s="4" t="s">
        <v>902</v>
      </c>
      <c r="E186" s="4" t="s">
        <v>903</v>
      </c>
      <c r="F186" s="4" t="s">
        <v>894</v>
      </c>
      <c r="G186" s="4" t="s">
        <v>41</v>
      </c>
      <c r="H186" s="8">
        <v>910200</v>
      </c>
      <c r="I186" s="8">
        <v>1052283.27</v>
      </c>
      <c r="J186" s="8">
        <v>1963610.58</v>
      </c>
      <c r="K186" s="9">
        <v>321903.37</v>
      </c>
      <c r="L186" s="9">
        <v>550000</v>
      </c>
      <c r="M186" s="9">
        <v>0</v>
      </c>
      <c r="O186" s="12">
        <f t="shared" si="655"/>
        <v>910200</v>
      </c>
      <c r="P186" s="12">
        <f t="shared" si="656"/>
        <v>1052283.27</v>
      </c>
      <c r="Q186" s="12">
        <f t="shared" si="657"/>
        <v>1962483.27</v>
      </c>
      <c r="R186" s="13">
        <f t="shared" si="658"/>
        <v>327080.54499999998</v>
      </c>
      <c r="S186" s="13">
        <v>550000</v>
      </c>
      <c r="T186" s="15">
        <f t="shared" si="659"/>
        <v>-222919.45500000002</v>
      </c>
    </row>
    <row r="187" spans="1:20" x14ac:dyDescent="0.25">
      <c r="A187" s="4">
        <v>26509</v>
      </c>
      <c r="B187" s="4" t="s">
        <v>904</v>
      </c>
      <c r="C187" s="4" t="s">
        <v>905</v>
      </c>
      <c r="D187" s="4" t="s">
        <v>906</v>
      </c>
      <c r="E187" s="4" t="s">
        <v>907</v>
      </c>
      <c r="F187" s="4" t="s">
        <v>908</v>
      </c>
      <c r="G187" s="4" t="s">
        <v>41</v>
      </c>
      <c r="H187" s="8">
        <v>1382440</v>
      </c>
      <c r="I187" s="8">
        <v>630132.4</v>
      </c>
      <c r="J187" s="8">
        <v>2012782.26</v>
      </c>
      <c r="K187" s="9">
        <v>329964.3</v>
      </c>
      <c r="L187" s="9">
        <v>756200</v>
      </c>
      <c r="M187" s="9">
        <v>0</v>
      </c>
      <c r="O187" s="12">
        <f t="shared" ref="O187" si="660">+H187</f>
        <v>1382440</v>
      </c>
      <c r="P187" s="12">
        <f t="shared" ref="P187" si="661">+I187</f>
        <v>630132.4</v>
      </c>
      <c r="Q187" s="12">
        <f t="shared" ref="Q187" si="662">+O187+P187</f>
        <v>2012572.4</v>
      </c>
      <c r="R187" s="13">
        <f t="shared" ref="R187" si="663">+Q187/12*2</f>
        <v>335428.73333333334</v>
      </c>
      <c r="S187" s="13">
        <v>756200</v>
      </c>
      <c r="T187" s="15">
        <f t="shared" ref="T187" si="664">+R187-S187</f>
        <v>-420771.26666666666</v>
      </c>
    </row>
    <row r="188" spans="1:20" x14ac:dyDescent="0.25">
      <c r="A188" s="4">
        <v>26810</v>
      </c>
      <c r="B188" s="4" t="s">
        <v>909</v>
      </c>
      <c r="C188" s="4" t="s">
        <v>910</v>
      </c>
      <c r="D188" s="4" t="s">
        <v>911</v>
      </c>
      <c r="E188" s="4" t="s">
        <v>912</v>
      </c>
      <c r="F188" s="4" t="s">
        <v>913</v>
      </c>
      <c r="G188" s="4" t="s">
        <v>41</v>
      </c>
      <c r="H188" s="8">
        <v>2562920</v>
      </c>
      <c r="I188" s="8">
        <v>19912881.600000001</v>
      </c>
      <c r="J188" s="8">
        <v>22480113.280000001</v>
      </c>
      <c r="K188" s="9">
        <v>3685264.47</v>
      </c>
      <c r="L188" s="9">
        <v>2912160</v>
      </c>
      <c r="M188" s="9">
        <v>773100</v>
      </c>
      <c r="O188" s="12">
        <f t="shared" ref="O188" si="665">+H188</f>
        <v>2562920</v>
      </c>
      <c r="P188" s="12">
        <f t="shared" ref="P188" si="666">+I188</f>
        <v>19912881.600000001</v>
      </c>
      <c r="Q188" s="12">
        <f t="shared" ref="Q188" si="667">+O188+P188</f>
        <v>22475801.600000001</v>
      </c>
      <c r="R188" s="13">
        <f t="shared" ref="R188" si="668">+Q188/12*2</f>
        <v>3745966.9333333336</v>
      </c>
      <c r="S188" s="13">
        <v>2912160</v>
      </c>
      <c r="T188" s="15">
        <f t="shared" ref="T188" si="669">+R188-S188</f>
        <v>833806.93333333358</v>
      </c>
    </row>
    <row r="189" spans="1:20" x14ac:dyDescent="0.25">
      <c r="A189" s="4">
        <v>27194</v>
      </c>
      <c r="B189" s="4" t="s">
        <v>914</v>
      </c>
      <c r="C189" s="4" t="s">
        <v>915</v>
      </c>
      <c r="D189" s="4" t="s">
        <v>916</v>
      </c>
      <c r="E189" s="4" t="s">
        <v>917</v>
      </c>
      <c r="F189" s="4" t="s">
        <v>918</v>
      </c>
      <c r="G189" s="4" t="s">
        <v>41</v>
      </c>
      <c r="H189" s="8">
        <v>473640</v>
      </c>
      <c r="I189" s="8">
        <v>1793242.83</v>
      </c>
      <c r="J189" s="8">
        <v>2269377.0499999998</v>
      </c>
      <c r="K189" s="9">
        <v>372029.02</v>
      </c>
      <c r="L189" s="9">
        <v>363380</v>
      </c>
      <c r="M189" s="9">
        <v>8650</v>
      </c>
      <c r="O189" s="12">
        <f t="shared" ref="O189" si="670">+H189</f>
        <v>473640</v>
      </c>
      <c r="P189" s="12">
        <f t="shared" ref="P189" si="671">+I189</f>
        <v>1793242.83</v>
      </c>
      <c r="Q189" s="12">
        <f t="shared" ref="Q189" si="672">+O189+P189</f>
        <v>2266882.83</v>
      </c>
      <c r="R189" s="13">
        <f t="shared" ref="R189" si="673">+Q189/12*2</f>
        <v>377813.80499999999</v>
      </c>
      <c r="S189" s="13">
        <v>363380</v>
      </c>
      <c r="T189" s="15">
        <f t="shared" ref="T189" si="674">+R189-S189</f>
        <v>14433.804999999993</v>
      </c>
    </row>
    <row r="190" spans="1:20" x14ac:dyDescent="0.25">
      <c r="A190" s="4">
        <v>27332</v>
      </c>
      <c r="B190" s="4" t="s">
        <v>921</v>
      </c>
      <c r="C190" s="4" t="s">
        <v>922</v>
      </c>
      <c r="D190" s="4" t="s">
        <v>923</v>
      </c>
      <c r="E190" s="4" t="s">
        <v>924</v>
      </c>
      <c r="F190" s="4" t="s">
        <v>925</v>
      </c>
      <c r="G190" s="4" t="s">
        <v>41</v>
      </c>
      <c r="H190" s="8">
        <v>910200</v>
      </c>
      <c r="I190" s="8">
        <v>4264874.0199999996</v>
      </c>
      <c r="J190" s="8">
        <v>5171144.66</v>
      </c>
      <c r="K190" s="9">
        <v>847728.63</v>
      </c>
      <c r="L190" s="9">
        <v>713100</v>
      </c>
      <c r="M190" s="9">
        <v>134630</v>
      </c>
      <c r="O190" s="12">
        <f t="shared" ref="O190:O192" si="675">+H190</f>
        <v>910200</v>
      </c>
      <c r="P190" s="12">
        <f t="shared" ref="P190:P192" si="676">+I190</f>
        <v>4264874.0199999996</v>
      </c>
      <c r="Q190" s="12">
        <f t="shared" ref="Q190:Q192" si="677">+O190+P190</f>
        <v>5175074.0199999996</v>
      </c>
      <c r="R190" s="13">
        <f t="shared" ref="R190:R192" si="678">+Q190/12*2</f>
        <v>862512.33666666655</v>
      </c>
      <c r="S190" s="13">
        <v>713100</v>
      </c>
      <c r="T190" s="15">
        <f t="shared" ref="T190:T192" si="679">+R190-S190</f>
        <v>149412.33666666655</v>
      </c>
    </row>
    <row r="191" spans="1:20" x14ac:dyDescent="0.25">
      <c r="A191" s="4">
        <v>27333</v>
      </c>
      <c r="B191" s="4" t="s">
        <v>926</v>
      </c>
      <c r="C191" s="4" t="s">
        <v>927</v>
      </c>
      <c r="D191" s="4" t="s">
        <v>928</v>
      </c>
      <c r="E191" s="4" t="s">
        <v>929</v>
      </c>
      <c r="F191" s="4" t="s">
        <v>919</v>
      </c>
      <c r="G191" s="4" t="s">
        <v>121</v>
      </c>
      <c r="H191" s="8">
        <v>468360</v>
      </c>
      <c r="I191" s="8">
        <v>2276907.38</v>
      </c>
      <c r="J191" s="8">
        <v>2746649.5</v>
      </c>
      <c r="K191" s="9">
        <v>450270.41</v>
      </c>
      <c r="L191" s="9">
        <v>466000</v>
      </c>
      <c r="M191" s="9">
        <v>0</v>
      </c>
      <c r="O191" s="12">
        <f t="shared" si="675"/>
        <v>468360</v>
      </c>
      <c r="P191" s="12">
        <f t="shared" si="676"/>
        <v>2276907.38</v>
      </c>
      <c r="Q191" s="12">
        <f t="shared" si="677"/>
        <v>2745267.38</v>
      </c>
      <c r="R191" s="13">
        <f t="shared" si="678"/>
        <v>457544.5633333333</v>
      </c>
      <c r="S191" s="13">
        <v>466000</v>
      </c>
      <c r="T191" s="15">
        <f t="shared" si="679"/>
        <v>-8455.4366666667047</v>
      </c>
    </row>
    <row r="192" spans="1:20" x14ac:dyDescent="0.25">
      <c r="A192" s="4">
        <v>27362</v>
      </c>
      <c r="B192" s="4" t="s">
        <v>931</v>
      </c>
      <c r="C192" s="4" t="s">
        <v>932</v>
      </c>
      <c r="D192" s="4" t="s">
        <v>933</v>
      </c>
      <c r="E192" s="4" t="s">
        <v>934</v>
      </c>
      <c r="F192" s="4" t="s">
        <v>930</v>
      </c>
      <c r="G192" s="4" t="s">
        <v>41</v>
      </c>
      <c r="H192" s="8">
        <v>2090000</v>
      </c>
      <c r="I192" s="8">
        <v>5751920.4500000002</v>
      </c>
      <c r="J192" s="8">
        <v>7825989.46</v>
      </c>
      <c r="K192" s="9">
        <v>1282949.0900000001</v>
      </c>
      <c r="L192" s="9">
        <v>1456320</v>
      </c>
      <c r="M192" s="9">
        <v>0</v>
      </c>
      <c r="O192" s="12">
        <f t="shared" si="675"/>
        <v>2090000</v>
      </c>
      <c r="P192" s="12">
        <f t="shared" si="676"/>
        <v>5751920.4500000002</v>
      </c>
      <c r="Q192" s="12">
        <f t="shared" si="677"/>
        <v>7841920.4500000002</v>
      </c>
      <c r="R192" s="13">
        <f t="shared" si="678"/>
        <v>1306986.7416666667</v>
      </c>
      <c r="S192" s="13">
        <v>1456320</v>
      </c>
      <c r="T192" s="15">
        <f t="shared" si="679"/>
        <v>-149333.2583333333</v>
      </c>
    </row>
    <row r="193" spans="1:20" x14ac:dyDescent="0.25">
      <c r="A193" s="4">
        <v>27568</v>
      </c>
      <c r="B193" s="4" t="s">
        <v>935</v>
      </c>
      <c r="C193" s="4" t="s">
        <v>936</v>
      </c>
      <c r="D193" s="4" t="s">
        <v>937</v>
      </c>
      <c r="E193" s="4" t="s">
        <v>938</v>
      </c>
      <c r="F193" s="4" t="s">
        <v>920</v>
      </c>
      <c r="G193" s="4" t="s">
        <v>41</v>
      </c>
      <c r="H193" s="8">
        <v>1119300</v>
      </c>
      <c r="I193" s="8">
        <v>5586829.3899999997</v>
      </c>
      <c r="J193" s="8">
        <v>6704609.3099999996</v>
      </c>
      <c r="K193" s="9">
        <v>1099116.28</v>
      </c>
      <c r="L193" s="9">
        <v>927000</v>
      </c>
      <c r="M193" s="9">
        <v>172120</v>
      </c>
      <c r="O193" s="12">
        <f t="shared" ref="O193" si="680">+H193</f>
        <v>1119300</v>
      </c>
      <c r="P193" s="12">
        <f t="shared" ref="P193" si="681">+I193</f>
        <v>5586829.3899999997</v>
      </c>
      <c r="Q193" s="12">
        <f t="shared" ref="Q193" si="682">+O193+P193</f>
        <v>6706129.3899999997</v>
      </c>
      <c r="R193" s="13">
        <f t="shared" ref="R193" si="683">+Q193/12*2</f>
        <v>1117688.2316666667</v>
      </c>
      <c r="S193" s="13">
        <v>927000</v>
      </c>
      <c r="T193" s="15">
        <f t="shared" ref="T193" si="684">+R193-S193</f>
        <v>190688.23166666669</v>
      </c>
    </row>
    <row r="194" spans="1:20" x14ac:dyDescent="0.25">
      <c r="A194" s="4">
        <v>27941</v>
      </c>
      <c r="B194" s="4" t="s">
        <v>940</v>
      </c>
      <c r="C194" s="4" t="s">
        <v>941</v>
      </c>
      <c r="D194" s="4" t="s">
        <v>942</v>
      </c>
      <c r="E194" s="4" t="s">
        <v>943</v>
      </c>
      <c r="F194" s="4" t="s">
        <v>944</v>
      </c>
      <c r="G194" s="4" t="s">
        <v>41</v>
      </c>
      <c r="H194" s="8">
        <v>3139900</v>
      </c>
      <c r="I194" s="8">
        <v>19632023.870000001</v>
      </c>
      <c r="J194" s="8">
        <v>22765866.920000002</v>
      </c>
      <c r="K194" s="9">
        <v>3732109.33</v>
      </c>
      <c r="L194" s="9">
        <v>2266000</v>
      </c>
      <c r="M194" s="9">
        <v>1466110</v>
      </c>
      <c r="O194" s="12">
        <f t="shared" ref="O194:O195" si="685">+H194</f>
        <v>3139900</v>
      </c>
      <c r="P194" s="12">
        <f t="shared" ref="P194:P195" si="686">+I194</f>
        <v>19632023.870000001</v>
      </c>
      <c r="Q194" s="12">
        <f t="shared" ref="Q194:Q195" si="687">+O194+P194</f>
        <v>22771923.870000001</v>
      </c>
      <c r="R194" s="13">
        <f t="shared" ref="R194:R195" si="688">+Q194/12*2</f>
        <v>3795320.645</v>
      </c>
      <c r="S194" s="13">
        <v>2266000</v>
      </c>
      <c r="T194" s="15">
        <f t="shared" ref="T194:T195" si="689">+R194-S194</f>
        <v>1529320.645</v>
      </c>
    </row>
    <row r="195" spans="1:20" x14ac:dyDescent="0.25">
      <c r="A195" s="4">
        <v>27942</v>
      </c>
      <c r="B195" s="4" t="s">
        <v>945</v>
      </c>
      <c r="C195" s="4" t="s">
        <v>946</v>
      </c>
      <c r="D195" s="4" t="s">
        <v>947</v>
      </c>
      <c r="E195" s="4" t="s">
        <v>948</v>
      </c>
      <c r="F195" s="4" t="s">
        <v>939</v>
      </c>
      <c r="G195" s="4" t="s">
        <v>41</v>
      </c>
      <c r="H195" s="8">
        <v>625980</v>
      </c>
      <c r="I195" s="8">
        <v>299644.84999999998</v>
      </c>
      <c r="J195" s="8">
        <v>922014.35</v>
      </c>
      <c r="K195" s="9">
        <v>151149.89000000001</v>
      </c>
      <c r="L195" s="9">
        <v>1016000</v>
      </c>
      <c r="M195" s="9">
        <v>0</v>
      </c>
      <c r="O195" s="12">
        <f t="shared" si="685"/>
        <v>625980</v>
      </c>
      <c r="P195" s="12">
        <f t="shared" si="686"/>
        <v>299644.84999999998</v>
      </c>
      <c r="Q195" s="12">
        <f t="shared" si="687"/>
        <v>925624.85</v>
      </c>
      <c r="R195" s="13">
        <f t="shared" si="688"/>
        <v>154270.80833333332</v>
      </c>
      <c r="S195" s="13">
        <v>1016000</v>
      </c>
      <c r="T195" s="15">
        <f t="shared" si="689"/>
        <v>-861729.19166666665</v>
      </c>
    </row>
    <row r="196" spans="1:20" x14ac:dyDescent="0.25">
      <c r="A196" s="4">
        <v>28027</v>
      </c>
      <c r="B196" s="4" t="s">
        <v>949</v>
      </c>
      <c r="C196" s="4" t="s">
        <v>950</v>
      </c>
      <c r="D196" s="4" t="s">
        <v>951</v>
      </c>
      <c r="E196" s="4" t="s">
        <v>952</v>
      </c>
      <c r="F196" s="4" t="s">
        <v>944</v>
      </c>
      <c r="G196" s="4" t="s">
        <v>41</v>
      </c>
      <c r="H196" s="8">
        <v>910200</v>
      </c>
      <c r="I196" s="8">
        <v>2825888.27</v>
      </c>
      <c r="J196" s="8">
        <v>3739299.72</v>
      </c>
      <c r="K196" s="9">
        <v>612999.94999999995</v>
      </c>
      <c r="L196" s="9">
        <v>1050900</v>
      </c>
      <c r="M196" s="9">
        <v>0</v>
      </c>
      <c r="O196" s="12">
        <f t="shared" ref="O196" si="690">+H196</f>
        <v>910200</v>
      </c>
      <c r="P196" s="12">
        <f t="shared" ref="P196" si="691">+I196</f>
        <v>2825888.27</v>
      </c>
      <c r="Q196" s="12">
        <f t="shared" ref="Q196" si="692">+O196+P196</f>
        <v>3736088.27</v>
      </c>
      <c r="R196" s="13">
        <f t="shared" ref="R196" si="693">+Q196/12*2</f>
        <v>622681.3783333333</v>
      </c>
      <c r="S196" s="13">
        <v>1050900</v>
      </c>
      <c r="T196" s="15">
        <f t="shared" ref="T196" si="694">+R196-S196</f>
        <v>-428218.6216666667</v>
      </c>
    </row>
    <row r="197" spans="1:20" x14ac:dyDescent="0.25">
      <c r="A197" s="4">
        <v>28493</v>
      </c>
      <c r="B197" s="4" t="s">
        <v>954</v>
      </c>
      <c r="C197" s="4" t="s">
        <v>955</v>
      </c>
      <c r="D197" s="4" t="s">
        <v>956</v>
      </c>
      <c r="E197" s="4" t="s">
        <v>957</v>
      </c>
      <c r="F197" s="4" t="s">
        <v>958</v>
      </c>
      <c r="G197" s="4" t="s">
        <v>41</v>
      </c>
      <c r="H197" s="8">
        <v>1637800</v>
      </c>
      <c r="I197" s="8">
        <v>3166748.75</v>
      </c>
      <c r="J197" s="8">
        <v>4807095.17</v>
      </c>
      <c r="K197" s="9">
        <v>788048.39</v>
      </c>
      <c r="L197" s="9">
        <v>922500</v>
      </c>
      <c r="M197" s="9">
        <v>0</v>
      </c>
      <c r="O197" s="12">
        <f t="shared" ref="O197:O198" si="695">+H197</f>
        <v>1637800</v>
      </c>
      <c r="P197" s="12">
        <f t="shared" ref="P197:P198" si="696">+I197</f>
        <v>3166748.75</v>
      </c>
      <c r="Q197" s="12">
        <f t="shared" ref="Q197:Q198" si="697">+O197+P197</f>
        <v>4804548.75</v>
      </c>
      <c r="R197" s="13">
        <f t="shared" ref="R197:R198" si="698">+Q197/12*2</f>
        <v>800758.125</v>
      </c>
      <c r="S197" s="13">
        <v>922500</v>
      </c>
      <c r="T197" s="15">
        <f t="shared" ref="T197:T198" si="699">+R197-S197</f>
        <v>-121741.875</v>
      </c>
    </row>
    <row r="198" spans="1:20" x14ac:dyDescent="0.25">
      <c r="A198" s="4">
        <v>28519</v>
      </c>
      <c r="B198" s="4" t="s">
        <v>959</v>
      </c>
      <c r="C198" s="4" t="s">
        <v>960</v>
      </c>
      <c r="D198" s="4" t="s">
        <v>961</v>
      </c>
      <c r="E198" s="4" t="s">
        <v>962</v>
      </c>
      <c r="F198" s="4" t="s">
        <v>953</v>
      </c>
      <c r="G198" s="4" t="s">
        <v>41</v>
      </c>
      <c r="H198" s="8">
        <v>1455200</v>
      </c>
      <c r="I198" s="8">
        <v>456449.6</v>
      </c>
      <c r="J198" s="8">
        <v>1911514.38</v>
      </c>
      <c r="K198" s="9">
        <v>313363.01</v>
      </c>
      <c r="L198" s="9">
        <v>820000</v>
      </c>
      <c r="M198" s="9">
        <v>0</v>
      </c>
      <c r="O198" s="12">
        <f t="shared" si="695"/>
        <v>1455200</v>
      </c>
      <c r="P198" s="12">
        <f t="shared" si="696"/>
        <v>456449.6</v>
      </c>
      <c r="Q198" s="12">
        <f t="shared" si="697"/>
        <v>1911649.6</v>
      </c>
      <c r="R198" s="13">
        <f t="shared" si="698"/>
        <v>318608.26666666666</v>
      </c>
      <c r="S198" s="13">
        <v>820000</v>
      </c>
      <c r="T198" s="15">
        <f t="shared" si="699"/>
        <v>-501391.73333333334</v>
      </c>
    </row>
    <row r="199" spans="1:20" x14ac:dyDescent="0.25">
      <c r="A199" s="4">
        <v>28676</v>
      </c>
      <c r="B199" s="4" t="s">
        <v>964</v>
      </c>
      <c r="C199" s="4" t="s">
        <v>965</v>
      </c>
      <c r="D199" s="4" t="s">
        <v>966</v>
      </c>
      <c r="E199" s="4" t="s">
        <v>967</v>
      </c>
      <c r="F199" s="4" t="s">
        <v>963</v>
      </c>
      <c r="G199" s="4" t="s">
        <v>41</v>
      </c>
      <c r="H199" s="8">
        <v>727600</v>
      </c>
      <c r="I199" s="8">
        <v>617769.19999999995</v>
      </c>
      <c r="J199" s="8">
        <v>1346807.12</v>
      </c>
      <c r="K199" s="9">
        <v>220788.05</v>
      </c>
      <c r="L199" s="9">
        <v>410000</v>
      </c>
      <c r="M199" s="9">
        <v>0</v>
      </c>
      <c r="O199" s="12">
        <f t="shared" ref="O199:O200" si="700">+H199</f>
        <v>727600</v>
      </c>
      <c r="P199" s="12">
        <f t="shared" ref="P199:P200" si="701">+I199</f>
        <v>617769.19999999995</v>
      </c>
      <c r="Q199" s="12">
        <f t="shared" ref="Q199:Q200" si="702">+O199+P199</f>
        <v>1345369.2</v>
      </c>
      <c r="R199" s="13">
        <f t="shared" ref="R199:R200" si="703">+Q199/12*2</f>
        <v>224228.19999999998</v>
      </c>
      <c r="S199" s="13">
        <v>410000</v>
      </c>
      <c r="T199" s="15">
        <f t="shared" ref="T199:T200" si="704">+R199-S199</f>
        <v>-185771.80000000002</v>
      </c>
    </row>
    <row r="200" spans="1:20" x14ac:dyDescent="0.25">
      <c r="A200" s="4">
        <v>28680</v>
      </c>
      <c r="B200" s="4" t="s">
        <v>968</v>
      </c>
      <c r="C200" s="4" t="s">
        <v>969</v>
      </c>
      <c r="D200" s="4" t="s">
        <v>970</v>
      </c>
      <c r="E200" s="4" t="s">
        <v>971</v>
      </c>
      <c r="F200" s="4" t="s">
        <v>972</v>
      </c>
      <c r="G200" s="4" t="s">
        <v>41</v>
      </c>
      <c r="H200" s="8">
        <v>775640</v>
      </c>
      <c r="I200" s="8">
        <v>1458289.26</v>
      </c>
      <c r="J200" s="8">
        <v>2234433.83</v>
      </c>
      <c r="K200" s="9">
        <v>366300.63</v>
      </c>
      <c r="L200" s="9">
        <v>436650</v>
      </c>
      <c r="M200" s="9">
        <v>0</v>
      </c>
      <c r="O200" s="12">
        <f t="shared" si="700"/>
        <v>775640</v>
      </c>
      <c r="P200" s="12">
        <f t="shared" si="701"/>
        <v>1458289.26</v>
      </c>
      <c r="Q200" s="12">
        <f t="shared" si="702"/>
        <v>2233929.2599999998</v>
      </c>
      <c r="R200" s="13">
        <f t="shared" si="703"/>
        <v>372321.54333333328</v>
      </c>
      <c r="S200" s="13">
        <v>436650</v>
      </c>
      <c r="T200" s="15">
        <f t="shared" si="704"/>
        <v>-64328.456666666723</v>
      </c>
    </row>
    <row r="201" spans="1:20" x14ac:dyDescent="0.25">
      <c r="A201" s="4">
        <v>28825</v>
      </c>
      <c r="B201" s="4" t="s">
        <v>974</v>
      </c>
      <c r="C201" s="4" t="s">
        <v>975</v>
      </c>
      <c r="D201" s="4" t="s">
        <v>976</v>
      </c>
      <c r="E201" s="4" t="s">
        <v>977</v>
      </c>
      <c r="F201" s="4" t="s">
        <v>978</v>
      </c>
      <c r="G201" s="4" t="s">
        <v>41</v>
      </c>
      <c r="H201" s="8">
        <v>549120</v>
      </c>
      <c r="I201" s="8">
        <v>2129963.2799999998</v>
      </c>
      <c r="J201" s="8">
        <v>2677345.92</v>
      </c>
      <c r="K201" s="9">
        <v>438909.17</v>
      </c>
      <c r="L201" s="9">
        <v>327000</v>
      </c>
      <c r="M201" s="9">
        <v>111910</v>
      </c>
      <c r="O201" s="12">
        <f t="shared" ref="O201" si="705">+H201</f>
        <v>549120</v>
      </c>
      <c r="P201" s="12">
        <f t="shared" ref="P201" si="706">+I201</f>
        <v>2129963.2799999998</v>
      </c>
      <c r="Q201" s="12">
        <f t="shared" ref="Q201" si="707">+O201+P201</f>
        <v>2679083.2799999998</v>
      </c>
      <c r="R201" s="13">
        <f t="shared" ref="R201" si="708">+Q201/12*2</f>
        <v>446513.87999999995</v>
      </c>
      <c r="S201" s="13">
        <v>327000</v>
      </c>
      <c r="T201" s="15">
        <f t="shared" ref="T201" si="709">+R201-S201</f>
        <v>119513.87999999995</v>
      </c>
    </row>
    <row r="202" spans="1:20" x14ac:dyDescent="0.25">
      <c r="A202" s="4">
        <v>28943</v>
      </c>
      <c r="B202" s="4" t="s">
        <v>979</v>
      </c>
      <c r="C202" s="4" t="s">
        <v>980</v>
      </c>
      <c r="D202" s="4" t="s">
        <v>981</v>
      </c>
      <c r="E202" s="4" t="s">
        <v>982</v>
      </c>
      <c r="F202" s="4" t="s">
        <v>983</v>
      </c>
      <c r="G202" s="4" t="s">
        <v>41</v>
      </c>
      <c r="H202" s="8">
        <v>7094800</v>
      </c>
      <c r="I202" s="8">
        <v>29738295.699999999</v>
      </c>
      <c r="J202" s="8">
        <v>36822338.060000002</v>
      </c>
      <c r="K202" s="9">
        <v>6036448.8600000003</v>
      </c>
      <c r="L202" s="9">
        <v>7678200</v>
      </c>
      <c r="M202" s="9">
        <v>0</v>
      </c>
      <c r="O202" s="12">
        <f t="shared" ref="O202:O203" si="710">+H202</f>
        <v>7094800</v>
      </c>
      <c r="P202" s="12">
        <f t="shared" ref="P202:P203" si="711">+I202</f>
        <v>29738295.699999999</v>
      </c>
      <c r="Q202" s="12">
        <f t="shared" ref="Q202:Q203" si="712">+O202+P202</f>
        <v>36833095.700000003</v>
      </c>
      <c r="R202" s="13">
        <f t="shared" ref="R202:R203" si="713">+Q202/12*2</f>
        <v>6138849.2833333341</v>
      </c>
      <c r="S202" s="13">
        <v>7678200</v>
      </c>
      <c r="T202" s="15">
        <f t="shared" ref="T202:T203" si="714">+R202-S202</f>
        <v>-1539350.7166666659</v>
      </c>
    </row>
    <row r="203" spans="1:20" x14ac:dyDescent="0.25">
      <c r="A203" s="4">
        <v>28944</v>
      </c>
      <c r="B203" s="4" t="s">
        <v>984</v>
      </c>
      <c r="C203" s="4" t="s">
        <v>985</v>
      </c>
      <c r="D203" s="4" t="s">
        <v>986</v>
      </c>
      <c r="E203" s="4" t="s">
        <v>987</v>
      </c>
      <c r="F203" s="4" t="s">
        <v>973</v>
      </c>
      <c r="G203" s="4" t="s">
        <v>41</v>
      </c>
      <c r="H203" s="8">
        <v>1091400</v>
      </c>
      <c r="I203" s="8">
        <v>3257154</v>
      </c>
      <c r="J203" s="8">
        <v>4355321.6100000003</v>
      </c>
      <c r="K203" s="9">
        <v>713987.15</v>
      </c>
      <c r="L203" s="9">
        <v>654000</v>
      </c>
      <c r="M203" s="9">
        <v>59990</v>
      </c>
      <c r="O203" s="12">
        <f t="shared" si="710"/>
        <v>1091400</v>
      </c>
      <c r="P203" s="12">
        <f t="shared" si="711"/>
        <v>3257154</v>
      </c>
      <c r="Q203" s="12">
        <f t="shared" si="712"/>
        <v>4348554</v>
      </c>
      <c r="R203" s="13">
        <f t="shared" si="713"/>
        <v>724759</v>
      </c>
      <c r="S203" s="13">
        <v>654000</v>
      </c>
      <c r="T203" s="15">
        <f t="shared" si="714"/>
        <v>70759</v>
      </c>
    </row>
    <row r="204" spans="1:20" x14ac:dyDescent="0.25">
      <c r="A204" s="4">
        <v>29106</v>
      </c>
      <c r="B204" s="4" t="s">
        <v>989</v>
      </c>
      <c r="C204" s="4" t="s">
        <v>990</v>
      </c>
      <c r="D204" s="4" t="s">
        <v>991</v>
      </c>
      <c r="E204" s="4" t="s">
        <v>992</v>
      </c>
      <c r="F204" s="4" t="s">
        <v>993</v>
      </c>
      <c r="G204" s="4" t="s">
        <v>41</v>
      </c>
      <c r="H204" s="8">
        <v>4257320</v>
      </c>
      <c r="I204" s="8">
        <v>5979471.5999999996</v>
      </c>
      <c r="J204" s="8">
        <v>10243750.58</v>
      </c>
      <c r="K204" s="9">
        <v>1679303.37</v>
      </c>
      <c r="L204" s="9">
        <v>2225300</v>
      </c>
      <c r="M204" s="9">
        <v>0</v>
      </c>
      <c r="O204" s="12">
        <f t="shared" ref="O204" si="715">+H204</f>
        <v>4257320</v>
      </c>
      <c r="P204" s="12">
        <f t="shared" ref="P204" si="716">+I204</f>
        <v>5979471.5999999996</v>
      </c>
      <c r="Q204" s="12">
        <f t="shared" ref="Q204" si="717">+O204+P204</f>
        <v>10236791.6</v>
      </c>
      <c r="R204" s="13">
        <f t="shared" ref="R204" si="718">+Q204/12*2</f>
        <v>1706131.9333333333</v>
      </c>
      <c r="S204" s="13">
        <v>2225300</v>
      </c>
      <c r="T204" s="15">
        <f t="shared" ref="T204" si="719">+R204-S204</f>
        <v>-519168.06666666665</v>
      </c>
    </row>
    <row r="205" spans="1:20" x14ac:dyDescent="0.25">
      <c r="A205" s="4">
        <v>29153</v>
      </c>
      <c r="B205" s="4" t="s">
        <v>994</v>
      </c>
      <c r="C205" s="4" t="s">
        <v>995</v>
      </c>
      <c r="D205" s="4" t="s">
        <v>996</v>
      </c>
      <c r="E205" s="4" t="s">
        <v>997</v>
      </c>
      <c r="F205" s="4" t="s">
        <v>998</v>
      </c>
      <c r="G205" s="4" t="s">
        <v>41</v>
      </c>
      <c r="H205" s="8">
        <v>1455200</v>
      </c>
      <c r="I205" s="8">
        <v>5861432.2000000002</v>
      </c>
      <c r="J205" s="8">
        <v>7321159.5199999996</v>
      </c>
      <c r="K205" s="9">
        <v>1200190.0900000001</v>
      </c>
      <c r="L205" s="9">
        <v>1633730</v>
      </c>
      <c r="M205" s="9">
        <v>0</v>
      </c>
      <c r="O205" s="12">
        <f t="shared" ref="O205" si="720">+H205</f>
        <v>1455200</v>
      </c>
      <c r="P205" s="12">
        <f t="shared" ref="P205" si="721">+I205</f>
        <v>5861432.2000000002</v>
      </c>
      <c r="Q205" s="12">
        <f t="shared" ref="Q205" si="722">+O205+P205</f>
        <v>7316632.2000000002</v>
      </c>
      <c r="R205" s="13">
        <f t="shared" ref="R205" si="723">+Q205/12*2</f>
        <v>1219438.7</v>
      </c>
      <c r="S205" s="13">
        <v>1633730</v>
      </c>
      <c r="T205" s="15">
        <f t="shared" ref="T205" si="724">+R205-S205</f>
        <v>-414291.30000000005</v>
      </c>
    </row>
    <row r="206" spans="1:20" x14ac:dyDescent="0.25">
      <c r="A206" s="4">
        <v>29537</v>
      </c>
      <c r="B206" s="4" t="s">
        <v>1001</v>
      </c>
      <c r="C206" s="4" t="s">
        <v>1002</v>
      </c>
      <c r="D206" s="4" t="s">
        <v>23</v>
      </c>
      <c r="E206" s="4" t="s">
        <v>1003</v>
      </c>
      <c r="F206" s="4" t="s">
        <v>988</v>
      </c>
      <c r="G206" s="4" t="s">
        <v>121</v>
      </c>
      <c r="H206" s="8">
        <v>812475</v>
      </c>
      <c r="I206" s="8">
        <v>451936.77</v>
      </c>
      <c r="J206" s="8">
        <v>1266118.33</v>
      </c>
      <c r="K206" s="9">
        <v>207560.38</v>
      </c>
      <c r="L206" s="9">
        <v>492000</v>
      </c>
      <c r="M206" s="9">
        <v>0</v>
      </c>
      <c r="O206" s="12">
        <f t="shared" ref="O206:O208" si="725">+H206</f>
        <v>812475</v>
      </c>
      <c r="P206" s="12">
        <f t="shared" ref="P206:P208" si="726">+I206</f>
        <v>451936.77</v>
      </c>
      <c r="Q206" s="12">
        <f t="shared" ref="Q206:Q208" si="727">+O206+P206</f>
        <v>1264411.77</v>
      </c>
      <c r="R206" s="13">
        <f t="shared" ref="R206:R208" si="728">+Q206/12*2</f>
        <v>210735.29500000001</v>
      </c>
      <c r="S206" s="13">
        <v>492000</v>
      </c>
      <c r="T206" s="15">
        <f t="shared" ref="T206:T208" si="729">+R206-S206</f>
        <v>-281264.70499999996</v>
      </c>
    </row>
    <row r="207" spans="1:20" x14ac:dyDescent="0.25">
      <c r="A207" s="4">
        <v>29538</v>
      </c>
      <c r="B207" s="4" t="s">
        <v>1004</v>
      </c>
      <c r="C207" s="4" t="s">
        <v>1005</v>
      </c>
      <c r="D207" s="4" t="s">
        <v>1006</v>
      </c>
      <c r="E207" s="4" t="s">
        <v>1007</v>
      </c>
      <c r="F207" s="4" t="s">
        <v>973</v>
      </c>
      <c r="G207" s="4" t="s">
        <v>41</v>
      </c>
      <c r="H207" s="8">
        <v>970530</v>
      </c>
      <c r="I207" s="8">
        <v>401457.76</v>
      </c>
      <c r="J207" s="8">
        <v>1375592.42</v>
      </c>
      <c r="K207" s="9">
        <v>225506.95</v>
      </c>
      <c r="L207" s="9">
        <v>479600</v>
      </c>
      <c r="M207" s="9">
        <v>0</v>
      </c>
      <c r="O207" s="12">
        <f t="shared" si="725"/>
        <v>970530</v>
      </c>
      <c r="P207" s="12">
        <f t="shared" si="726"/>
        <v>401457.76</v>
      </c>
      <c r="Q207" s="12">
        <f t="shared" si="727"/>
        <v>1371987.76</v>
      </c>
      <c r="R207" s="13">
        <f t="shared" si="728"/>
        <v>228664.62666666668</v>
      </c>
      <c r="S207" s="13">
        <v>479600</v>
      </c>
      <c r="T207" s="15">
        <f t="shared" si="729"/>
        <v>-250935.37333333332</v>
      </c>
    </row>
    <row r="208" spans="1:20" x14ac:dyDescent="0.25">
      <c r="A208" s="4">
        <v>29539</v>
      </c>
      <c r="B208" s="4" t="s">
        <v>1008</v>
      </c>
      <c r="C208" s="4" t="s">
        <v>1009</v>
      </c>
      <c r="D208" s="4" t="s">
        <v>1010</v>
      </c>
      <c r="E208" s="4" t="s">
        <v>1011</v>
      </c>
      <c r="F208" s="4" t="s">
        <v>1000</v>
      </c>
      <c r="G208" s="4" t="s">
        <v>41</v>
      </c>
      <c r="H208" s="8">
        <v>746190</v>
      </c>
      <c r="I208" s="8">
        <v>973849.76</v>
      </c>
      <c r="J208" s="8">
        <v>1726422.89</v>
      </c>
      <c r="K208" s="9">
        <v>314849.15999999997</v>
      </c>
      <c r="L208" s="9">
        <v>545000</v>
      </c>
      <c r="M208" s="9">
        <v>0</v>
      </c>
      <c r="O208" s="12">
        <f t="shared" si="725"/>
        <v>746190</v>
      </c>
      <c r="P208" s="12">
        <f t="shared" si="726"/>
        <v>973849.76</v>
      </c>
      <c r="Q208" s="12">
        <f t="shared" si="727"/>
        <v>1720039.76</v>
      </c>
      <c r="R208" s="13">
        <f t="shared" si="728"/>
        <v>286673.29333333333</v>
      </c>
      <c r="S208" s="13">
        <v>545000</v>
      </c>
      <c r="T208" s="15">
        <f t="shared" si="729"/>
        <v>-258326.70666666667</v>
      </c>
    </row>
    <row r="209" spans="1:20" x14ac:dyDescent="0.25">
      <c r="A209" s="4">
        <v>29740</v>
      </c>
      <c r="B209" s="4" t="s">
        <v>1012</v>
      </c>
      <c r="C209" s="4" t="s">
        <v>1013</v>
      </c>
      <c r="D209" s="4" t="s">
        <v>1014</v>
      </c>
      <c r="E209" s="4" t="s">
        <v>1015</v>
      </c>
      <c r="F209" s="4" t="s">
        <v>999</v>
      </c>
      <c r="G209" s="4" t="s">
        <v>41</v>
      </c>
      <c r="H209" s="8">
        <v>709920</v>
      </c>
      <c r="I209" s="8">
        <v>864294.02</v>
      </c>
      <c r="J209" s="8">
        <v>1580202.93</v>
      </c>
      <c r="K209" s="9">
        <v>259049.66</v>
      </c>
      <c r="L209" s="9">
        <v>436000</v>
      </c>
      <c r="M209" s="9">
        <v>0</v>
      </c>
      <c r="O209" s="12">
        <f t="shared" ref="O209:O210" si="730">+H209</f>
        <v>709920</v>
      </c>
      <c r="P209" s="12">
        <f t="shared" ref="P209:P210" si="731">+I209</f>
        <v>864294.02</v>
      </c>
      <c r="Q209" s="12">
        <f t="shared" ref="Q209:Q210" si="732">+O209+P209</f>
        <v>1574214.02</v>
      </c>
      <c r="R209" s="13">
        <f t="shared" ref="R209:R210" si="733">+Q209/12*2</f>
        <v>262369.00333333336</v>
      </c>
      <c r="S209" s="13">
        <v>436000</v>
      </c>
      <c r="T209" s="15">
        <f t="shared" ref="T209:T210" si="734">+R209-S209</f>
        <v>-173630.99666666664</v>
      </c>
    </row>
    <row r="210" spans="1:20" x14ac:dyDescent="0.25">
      <c r="A210" s="4">
        <v>29750</v>
      </c>
      <c r="B210" s="4" t="s">
        <v>1016</v>
      </c>
      <c r="C210" s="4" t="s">
        <v>1017</v>
      </c>
      <c r="D210" s="4" t="s">
        <v>1018</v>
      </c>
      <c r="E210" s="4" t="s">
        <v>1019</v>
      </c>
      <c r="F210" s="4" t="s">
        <v>1020</v>
      </c>
      <c r="G210" s="4" t="s">
        <v>41</v>
      </c>
      <c r="H210" s="8">
        <v>525980</v>
      </c>
      <c r="I210" s="8">
        <v>826645.87</v>
      </c>
      <c r="J210" s="8">
        <v>1345283.14</v>
      </c>
      <c r="K210" s="9">
        <v>330807.33</v>
      </c>
      <c r="L210" s="9">
        <v>534100</v>
      </c>
      <c r="M210" s="9">
        <v>0</v>
      </c>
      <c r="O210" s="12">
        <f t="shared" si="730"/>
        <v>525980</v>
      </c>
      <c r="P210" s="12">
        <f t="shared" si="731"/>
        <v>826645.87</v>
      </c>
      <c r="Q210" s="12">
        <f t="shared" si="732"/>
        <v>1352625.87</v>
      </c>
      <c r="R210" s="13">
        <f t="shared" si="733"/>
        <v>225437.64500000002</v>
      </c>
      <c r="S210" s="13">
        <v>534100</v>
      </c>
      <c r="T210" s="15">
        <f t="shared" si="734"/>
        <v>-308662.35499999998</v>
      </c>
    </row>
    <row r="211" spans="1:20" x14ac:dyDescent="0.25">
      <c r="A211" s="4">
        <v>30142</v>
      </c>
      <c r="B211" s="4" t="s">
        <v>1025</v>
      </c>
      <c r="C211" s="4" t="s">
        <v>1026</v>
      </c>
      <c r="D211" s="4" t="s">
        <v>1027</v>
      </c>
      <c r="E211" s="4" t="s">
        <v>1028</v>
      </c>
      <c r="F211" s="4" t="s">
        <v>1023</v>
      </c>
      <c r="G211" s="4" t="s">
        <v>41</v>
      </c>
      <c r="H211" s="8">
        <v>765000</v>
      </c>
      <c r="I211" s="8">
        <v>2501008.5</v>
      </c>
      <c r="J211" s="8">
        <v>3257451.95</v>
      </c>
      <c r="K211" s="9">
        <v>1068017.03</v>
      </c>
      <c r="L211" s="9">
        <v>1025000</v>
      </c>
      <c r="M211" s="9">
        <v>43020</v>
      </c>
      <c r="O211" s="12">
        <f t="shared" ref="O211" si="735">+H211</f>
        <v>765000</v>
      </c>
      <c r="P211" s="12">
        <f t="shared" ref="P211" si="736">+I211</f>
        <v>2501008.5</v>
      </c>
      <c r="Q211" s="12">
        <f t="shared" ref="Q211" si="737">+O211+P211</f>
        <v>3266008.5</v>
      </c>
      <c r="R211" s="13">
        <f t="shared" ref="R211" si="738">+Q211/12*2</f>
        <v>544334.75</v>
      </c>
      <c r="S211" s="13">
        <v>1025000</v>
      </c>
      <c r="T211" s="15">
        <f t="shared" ref="T211" si="739">+R211-S211</f>
        <v>-480665.25</v>
      </c>
    </row>
    <row r="212" spans="1:20" x14ac:dyDescent="0.25">
      <c r="A212" s="4">
        <v>30161</v>
      </c>
      <c r="B212" s="4" t="s">
        <v>1029</v>
      </c>
      <c r="C212" s="4" t="s">
        <v>1030</v>
      </c>
      <c r="D212" s="4" t="s">
        <v>883</v>
      </c>
      <c r="E212" s="4" t="s">
        <v>1031</v>
      </c>
      <c r="F212" s="4" t="s">
        <v>1021</v>
      </c>
      <c r="G212" s="4" t="s">
        <v>41</v>
      </c>
      <c r="H212" s="8">
        <v>510000</v>
      </c>
      <c r="I212" s="8">
        <v>132471.37</v>
      </c>
      <c r="J212" s="8">
        <v>642835.07999999996</v>
      </c>
      <c r="K212" s="9">
        <v>165536.93</v>
      </c>
      <c r="L212" s="9">
        <v>545000</v>
      </c>
      <c r="M212" s="9">
        <v>0</v>
      </c>
      <c r="O212" s="12">
        <f t="shared" ref="O212" si="740">+H212</f>
        <v>510000</v>
      </c>
      <c r="P212" s="12">
        <f t="shared" ref="P212" si="741">+I212</f>
        <v>132471.37</v>
      </c>
      <c r="Q212" s="12">
        <f t="shared" ref="Q212" si="742">+O212+P212</f>
        <v>642471.37</v>
      </c>
      <c r="R212" s="13">
        <f t="shared" ref="R212" si="743">+Q212/12*2</f>
        <v>107078.56166666666</v>
      </c>
      <c r="S212" s="13">
        <v>545000</v>
      </c>
      <c r="T212" s="15">
        <f t="shared" ref="T212" si="744">+R212-S212</f>
        <v>-437921.43833333335</v>
      </c>
    </row>
    <row r="213" spans="1:20" x14ac:dyDescent="0.25">
      <c r="A213" s="4">
        <v>30223</v>
      </c>
      <c r="B213" s="4" t="s">
        <v>1032</v>
      </c>
      <c r="C213" s="4" t="s">
        <v>1033</v>
      </c>
      <c r="D213" s="4" t="s">
        <v>1034</v>
      </c>
      <c r="E213" s="4" t="s">
        <v>1035</v>
      </c>
      <c r="F213" s="4" t="s">
        <v>1036</v>
      </c>
      <c r="G213" s="4" t="s">
        <v>41</v>
      </c>
      <c r="H213" s="8">
        <v>521424</v>
      </c>
      <c r="I213" s="8">
        <v>232133.25</v>
      </c>
      <c r="J213" s="8">
        <v>749804.84</v>
      </c>
      <c r="K213" s="9">
        <v>182879.23</v>
      </c>
      <c r="L213" s="9">
        <v>523200</v>
      </c>
      <c r="M213" s="9">
        <v>0</v>
      </c>
      <c r="O213" s="12">
        <f t="shared" ref="O213:O214" si="745">+H213</f>
        <v>521424</v>
      </c>
      <c r="P213" s="12">
        <f t="shared" ref="P213:P214" si="746">+I213</f>
        <v>232133.25</v>
      </c>
      <c r="Q213" s="12">
        <f t="shared" ref="Q213:Q214" si="747">+O213+P213</f>
        <v>753557.25</v>
      </c>
      <c r="R213" s="13">
        <f t="shared" ref="R213:R214" si="748">+Q213/12*2</f>
        <v>125592.875</v>
      </c>
      <c r="S213" s="13">
        <v>523200</v>
      </c>
      <c r="T213" s="15">
        <f t="shared" ref="T213:T214" si="749">+R213-S213</f>
        <v>-397607.125</v>
      </c>
    </row>
    <row r="214" spans="1:20" x14ac:dyDescent="0.25">
      <c r="A214" s="4">
        <v>30224</v>
      </c>
      <c r="B214" s="4" t="s">
        <v>1037</v>
      </c>
      <c r="C214" s="4" t="s">
        <v>1038</v>
      </c>
      <c r="D214" s="4" t="s">
        <v>1039</v>
      </c>
      <c r="E214" s="4" t="s">
        <v>1040</v>
      </c>
      <c r="F214" s="4" t="s">
        <v>1022</v>
      </c>
      <c r="G214" s="4" t="s">
        <v>41</v>
      </c>
      <c r="H214" s="8">
        <v>574770</v>
      </c>
      <c r="I214" s="8">
        <v>63852.61</v>
      </c>
      <c r="J214" s="8">
        <v>639075.21</v>
      </c>
      <c r="K214" s="9">
        <v>197652.13</v>
      </c>
      <c r="L214" s="9">
        <v>763000</v>
      </c>
      <c r="M214" s="9">
        <v>0</v>
      </c>
      <c r="O214" s="12">
        <f t="shared" si="745"/>
        <v>574770</v>
      </c>
      <c r="P214" s="12">
        <f t="shared" si="746"/>
        <v>63852.61</v>
      </c>
      <c r="Q214" s="12">
        <f t="shared" si="747"/>
        <v>638622.61</v>
      </c>
      <c r="R214" s="13">
        <f t="shared" si="748"/>
        <v>106437.10166666667</v>
      </c>
      <c r="S214" s="13">
        <v>763000</v>
      </c>
      <c r="T214" s="15">
        <f t="shared" si="749"/>
        <v>-656562.89833333332</v>
      </c>
    </row>
    <row r="215" spans="1:20" x14ac:dyDescent="0.25">
      <c r="A215" s="4">
        <v>30376</v>
      </c>
      <c r="B215" s="4" t="s">
        <v>1041</v>
      </c>
      <c r="C215" s="4" t="s">
        <v>1042</v>
      </c>
      <c r="D215" s="4" t="s">
        <v>1043</v>
      </c>
      <c r="E215" s="4" t="s">
        <v>1044</v>
      </c>
      <c r="F215" s="4" t="s">
        <v>1022</v>
      </c>
      <c r="G215" s="4" t="s">
        <v>41</v>
      </c>
      <c r="H215" s="8">
        <v>656880</v>
      </c>
      <c r="I215" s="8">
        <v>145617.57999999999</v>
      </c>
      <c r="J215" s="8">
        <v>802203.26</v>
      </c>
      <c r="K215" s="9">
        <v>248104.1</v>
      </c>
      <c r="L215" s="9">
        <v>932000</v>
      </c>
      <c r="M215" s="9">
        <v>0</v>
      </c>
      <c r="O215" s="12">
        <f t="shared" ref="O215" si="750">+H215</f>
        <v>656880</v>
      </c>
      <c r="P215" s="12">
        <f t="shared" ref="P215" si="751">+I215</f>
        <v>145617.57999999999</v>
      </c>
      <c r="Q215" s="12">
        <f t="shared" ref="Q215" si="752">+O215+P215</f>
        <v>802497.58</v>
      </c>
      <c r="R215" s="13">
        <f t="shared" ref="R215" si="753">+Q215/12*2</f>
        <v>133749.59666666665</v>
      </c>
      <c r="S215" s="13">
        <v>932000</v>
      </c>
      <c r="T215" s="15">
        <f t="shared" ref="T215" si="754">+R215-S215</f>
        <v>-798250.40333333332</v>
      </c>
    </row>
    <row r="216" spans="1:20" x14ac:dyDescent="0.25">
      <c r="A216" s="4">
        <v>30459</v>
      </c>
      <c r="B216" s="4" t="s">
        <v>1045</v>
      </c>
      <c r="C216" s="4" t="s">
        <v>1046</v>
      </c>
      <c r="D216" s="4" t="s">
        <v>1047</v>
      </c>
      <c r="E216" s="4" t="s">
        <v>1048</v>
      </c>
      <c r="F216" s="4" t="s">
        <v>1049</v>
      </c>
      <c r="G216" s="4" t="s">
        <v>41</v>
      </c>
      <c r="H216" s="8">
        <v>191080</v>
      </c>
      <c r="I216" s="8">
        <v>331572.59999999998</v>
      </c>
      <c r="J216" s="8">
        <v>514610.2</v>
      </c>
      <c r="K216" s="9">
        <v>223743.57</v>
      </c>
      <c r="L216" s="9">
        <v>642720</v>
      </c>
      <c r="M216" s="9">
        <v>0</v>
      </c>
      <c r="O216" s="12">
        <f t="shared" ref="O216" si="755">+H216</f>
        <v>191080</v>
      </c>
      <c r="P216" s="12">
        <f t="shared" ref="P216" si="756">+I216</f>
        <v>331572.59999999998</v>
      </c>
      <c r="Q216" s="12">
        <f t="shared" ref="Q216" si="757">+O216+P216</f>
        <v>522652.6</v>
      </c>
      <c r="R216" s="13">
        <f t="shared" ref="R216" si="758">+Q216/12*2</f>
        <v>87108.766666666663</v>
      </c>
      <c r="S216" s="13">
        <v>642720</v>
      </c>
      <c r="T216" s="15">
        <f t="shared" ref="T216" si="759">+R216-S216</f>
        <v>-555611.2333333334</v>
      </c>
    </row>
    <row r="217" spans="1:20" x14ac:dyDescent="0.25">
      <c r="A217" s="4">
        <v>30483</v>
      </c>
      <c r="B217" s="4" t="s">
        <v>1051</v>
      </c>
      <c r="C217" s="4" t="s">
        <v>1052</v>
      </c>
      <c r="D217" s="4" t="s">
        <v>1053</v>
      </c>
      <c r="E217" s="4" t="s">
        <v>1054</v>
      </c>
      <c r="F217" s="4" t="s">
        <v>1050</v>
      </c>
      <c r="G217" s="4" t="s">
        <v>41</v>
      </c>
      <c r="H217" s="8">
        <v>1352520</v>
      </c>
      <c r="I217" s="8">
        <v>634110.01</v>
      </c>
      <c r="J217" s="8">
        <v>1975381.41</v>
      </c>
      <c r="K217" s="9">
        <v>1185228.8500000001</v>
      </c>
      <c r="L217" s="9">
        <v>4251000</v>
      </c>
      <c r="M217" s="9">
        <v>0</v>
      </c>
      <c r="O217" s="12">
        <f t="shared" ref="O217" si="760">+H217</f>
        <v>1352520</v>
      </c>
      <c r="P217" s="12">
        <f t="shared" ref="P217" si="761">+I217</f>
        <v>634110.01</v>
      </c>
      <c r="Q217" s="12">
        <f t="shared" ref="Q217" si="762">+O217+P217</f>
        <v>1986630.01</v>
      </c>
      <c r="R217" s="13">
        <f t="shared" ref="R217" si="763">+Q217/12*2</f>
        <v>331105.00166666665</v>
      </c>
      <c r="S217" s="13">
        <v>4251000</v>
      </c>
      <c r="T217" s="15">
        <f t="shared" ref="T217" si="764">+R217-S217</f>
        <v>-3919894.9983333335</v>
      </c>
    </row>
    <row r="218" spans="1:20" x14ac:dyDescent="0.25">
      <c r="A218" s="4">
        <v>30630</v>
      </c>
      <c r="B218" s="4" t="s">
        <v>1055</v>
      </c>
      <c r="C218" s="4" t="s">
        <v>1056</v>
      </c>
      <c r="D218" s="4" t="s">
        <v>1057</v>
      </c>
      <c r="E218" s="4" t="s">
        <v>1058</v>
      </c>
      <c r="F218" s="4" t="s">
        <v>1059</v>
      </c>
      <c r="G218" s="4" t="s">
        <v>41</v>
      </c>
      <c r="H218" s="8">
        <v>155550</v>
      </c>
      <c r="I218" s="8">
        <v>21001.89</v>
      </c>
      <c r="J218" s="8">
        <v>176109.86</v>
      </c>
      <c r="K218" s="9">
        <v>113619.26</v>
      </c>
      <c r="L218" s="9">
        <v>515000</v>
      </c>
      <c r="M218" s="9">
        <v>0</v>
      </c>
      <c r="O218" s="12">
        <f t="shared" ref="O218" si="765">+H218</f>
        <v>155550</v>
      </c>
      <c r="P218" s="12">
        <f t="shared" ref="P218" si="766">+I218</f>
        <v>21001.89</v>
      </c>
      <c r="Q218" s="12">
        <f t="shared" ref="Q218" si="767">+O218+P218</f>
        <v>176551.89</v>
      </c>
      <c r="R218" s="13">
        <f t="shared" ref="R218" si="768">+Q218/12*2</f>
        <v>29425.315000000002</v>
      </c>
      <c r="S218" s="13">
        <v>515000</v>
      </c>
      <c r="T218" s="15">
        <f t="shared" ref="T218" si="769">+R218-S218</f>
        <v>-485574.685</v>
      </c>
    </row>
    <row r="219" spans="1:20" x14ac:dyDescent="0.25">
      <c r="A219" s="4">
        <v>30730</v>
      </c>
      <c r="B219" s="4" t="s">
        <v>1060</v>
      </c>
      <c r="C219" s="4" t="s">
        <v>1061</v>
      </c>
      <c r="D219" s="4" t="s">
        <v>1062</v>
      </c>
      <c r="E219" s="4" t="s">
        <v>1063</v>
      </c>
      <c r="F219" s="4" t="s">
        <v>1022</v>
      </c>
      <c r="G219" s="4" t="s">
        <v>41</v>
      </c>
      <c r="H219" s="8">
        <v>581910</v>
      </c>
      <c r="I219" s="8">
        <v>467695.81</v>
      </c>
      <c r="J219" s="8">
        <v>1038238.93</v>
      </c>
      <c r="K219" s="9">
        <v>321104.82</v>
      </c>
      <c r="L219" s="9">
        <v>721000</v>
      </c>
      <c r="M219" s="9">
        <v>0</v>
      </c>
      <c r="O219" s="12">
        <f t="shared" ref="O219" si="770">+H219</f>
        <v>581910</v>
      </c>
      <c r="P219" s="12">
        <f t="shared" ref="P219" si="771">+I219</f>
        <v>467695.81</v>
      </c>
      <c r="Q219" s="12">
        <f t="shared" ref="Q219" si="772">+O219+P219</f>
        <v>1049605.81</v>
      </c>
      <c r="R219" s="13">
        <f t="shared" ref="R219" si="773">+Q219/12*2</f>
        <v>174934.30166666667</v>
      </c>
      <c r="S219" s="13">
        <v>721000</v>
      </c>
      <c r="T219" s="15">
        <f t="shared" ref="T219" si="774">+R219-S219</f>
        <v>-546065.69833333336</v>
      </c>
    </row>
    <row r="220" spans="1:20" x14ac:dyDescent="0.25">
      <c r="A220" s="4">
        <v>30904</v>
      </c>
      <c r="B220" s="4" t="s">
        <v>1064</v>
      </c>
      <c r="C220" s="4" t="s">
        <v>1065</v>
      </c>
      <c r="D220" s="4" t="s">
        <v>1066</v>
      </c>
      <c r="E220" s="4" t="s">
        <v>1067</v>
      </c>
      <c r="F220" s="4" t="s">
        <v>1024</v>
      </c>
      <c r="G220" s="4" t="s">
        <v>66</v>
      </c>
      <c r="H220" s="8">
        <v>1328448</v>
      </c>
      <c r="I220" s="8">
        <v>199219.49</v>
      </c>
      <c r="J220" s="8">
        <v>1523066.69</v>
      </c>
      <c r="K220" s="9">
        <v>510525.15</v>
      </c>
      <c r="L220" s="9">
        <v>0</v>
      </c>
      <c r="M220" s="9">
        <v>510530</v>
      </c>
      <c r="O220" s="12">
        <f t="shared" ref="O220" si="775">+H220</f>
        <v>1328448</v>
      </c>
      <c r="P220" s="12">
        <f t="shared" ref="P220" si="776">+I220</f>
        <v>199219.49</v>
      </c>
      <c r="Q220" s="12">
        <f t="shared" ref="Q220" si="777">+O220+P220</f>
        <v>1527667.49</v>
      </c>
      <c r="R220" s="13">
        <f t="shared" ref="R220" si="778">+Q220/12*2</f>
        <v>254611.24833333332</v>
      </c>
      <c r="S220" s="13">
        <v>0</v>
      </c>
      <c r="T220" s="15">
        <f t="shared" ref="T220" si="779">+R220-S220</f>
        <v>254611.24833333332</v>
      </c>
    </row>
  </sheetData>
  <autoFilter ref="A3:T220"/>
  <mergeCells count="2">
    <mergeCell ref="H2:M2"/>
    <mergeCell ref="O2:T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2025-05-27T11:09:22Z</dcterms:created>
  <dcterms:modified xsi:type="dcterms:W3CDTF">2025-06-16T07:39:26Z</dcterms:modified>
</cp:coreProperties>
</file>