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avi\"/>
    </mc:Choice>
  </mc:AlternateContent>
  <xr:revisionPtr revIDLastSave="0" documentId="8_{919F17B7-B71E-4AA3-8599-DE2253D8ABFB}" xr6:coauthVersionLast="47" xr6:coauthVersionMax="47" xr10:uidLastSave="{00000000-0000-0000-0000-000000000000}"/>
  <bookViews>
    <workbookView xWindow="-120" yWindow="-120" windowWidth="29040" windowHeight="15720" xr2:uid="{387F0237-E02A-423A-ABE9-9BC14522A3B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3" i="1" l="1"/>
  <c r="D133" i="1"/>
  <c r="F133" i="1" s="1"/>
  <c r="C133" i="1"/>
  <c r="B133" i="1"/>
  <c r="A133" i="1"/>
  <c r="E132" i="1"/>
  <c r="D132" i="1"/>
  <c r="F132" i="1" s="1"/>
  <c r="C132" i="1"/>
  <c r="B132" i="1"/>
  <c r="A132" i="1"/>
  <c r="E131" i="1"/>
  <c r="D131" i="1"/>
  <c r="F131" i="1" s="1"/>
  <c r="C131" i="1"/>
  <c r="B131" i="1"/>
  <c r="A131" i="1"/>
  <c r="E130" i="1"/>
  <c r="D130" i="1"/>
  <c r="F130" i="1" s="1"/>
  <c r="C130" i="1"/>
  <c r="B130" i="1"/>
  <c r="A130" i="1"/>
  <c r="E129" i="1"/>
  <c r="D129" i="1"/>
  <c r="F129" i="1" s="1"/>
  <c r="C129" i="1"/>
  <c r="B129" i="1"/>
  <c r="A129" i="1"/>
  <c r="E128" i="1"/>
  <c r="D128" i="1"/>
  <c r="F128" i="1" s="1"/>
  <c r="C128" i="1"/>
  <c r="B128" i="1"/>
  <c r="A128" i="1"/>
  <c r="E127" i="1"/>
  <c r="D127" i="1"/>
  <c r="F127" i="1" s="1"/>
  <c r="C127" i="1"/>
  <c r="B127" i="1"/>
  <c r="A127" i="1"/>
  <c r="E126" i="1"/>
  <c r="D126" i="1"/>
  <c r="F126" i="1" s="1"/>
  <c r="C126" i="1"/>
  <c r="B126" i="1"/>
  <c r="A126" i="1"/>
  <c r="E125" i="1"/>
  <c r="D125" i="1"/>
  <c r="F125" i="1" s="1"/>
  <c r="C125" i="1"/>
  <c r="B125" i="1"/>
  <c r="A125" i="1"/>
  <c r="E124" i="1"/>
  <c r="D124" i="1"/>
  <c r="F124" i="1" s="1"/>
  <c r="C124" i="1"/>
  <c r="B124" i="1"/>
  <c r="A124" i="1"/>
  <c r="E123" i="1"/>
  <c r="D123" i="1"/>
  <c r="F123" i="1" s="1"/>
  <c r="C123" i="1"/>
  <c r="B123" i="1"/>
  <c r="A123" i="1"/>
  <c r="E122" i="1"/>
  <c r="D122" i="1"/>
  <c r="F122" i="1" s="1"/>
  <c r="C122" i="1"/>
  <c r="B122" i="1"/>
  <c r="A122" i="1"/>
  <c r="E121" i="1"/>
  <c r="D121" i="1"/>
  <c r="F121" i="1" s="1"/>
  <c r="C121" i="1"/>
  <c r="B121" i="1"/>
  <c r="A121" i="1"/>
  <c r="E120" i="1"/>
  <c r="D120" i="1"/>
  <c r="F120" i="1" s="1"/>
  <c r="C120" i="1"/>
  <c r="B120" i="1"/>
  <c r="A120" i="1"/>
  <c r="E119" i="1"/>
  <c r="D119" i="1"/>
  <c r="F119" i="1" s="1"/>
  <c r="C119" i="1"/>
  <c r="B119" i="1"/>
  <c r="A119" i="1"/>
  <c r="E118" i="1"/>
  <c r="D118" i="1"/>
  <c r="F118" i="1" s="1"/>
  <c r="C118" i="1"/>
  <c r="B118" i="1"/>
  <c r="A118" i="1"/>
  <c r="E117" i="1"/>
  <c r="D117" i="1"/>
  <c r="F117" i="1" s="1"/>
  <c r="C117" i="1"/>
  <c r="B117" i="1"/>
  <c r="A117" i="1"/>
  <c r="E116" i="1"/>
  <c r="D116" i="1"/>
  <c r="F116" i="1" s="1"/>
  <c r="C116" i="1"/>
  <c r="B116" i="1"/>
  <c r="A116" i="1"/>
  <c r="E115" i="1"/>
  <c r="D115" i="1"/>
  <c r="F115" i="1" s="1"/>
  <c r="C115" i="1"/>
  <c r="B115" i="1"/>
  <c r="A115" i="1"/>
  <c r="E114" i="1"/>
  <c r="D114" i="1"/>
  <c r="F114" i="1" s="1"/>
  <c r="C114" i="1"/>
  <c r="B114" i="1"/>
  <c r="A114" i="1"/>
  <c r="E113" i="1"/>
  <c r="D113" i="1"/>
  <c r="F113" i="1" s="1"/>
  <c r="C113" i="1"/>
  <c r="B113" i="1"/>
  <c r="A113" i="1"/>
  <c r="E112" i="1"/>
  <c r="D112" i="1"/>
  <c r="F112" i="1" s="1"/>
  <c r="C112" i="1"/>
  <c r="B112" i="1"/>
  <c r="A112" i="1"/>
  <c r="E111" i="1"/>
  <c r="D111" i="1"/>
  <c r="F111" i="1" s="1"/>
  <c r="C111" i="1"/>
  <c r="B111" i="1"/>
  <c r="A111" i="1"/>
  <c r="E110" i="1"/>
  <c r="D110" i="1"/>
  <c r="F110" i="1" s="1"/>
  <c r="C110" i="1"/>
  <c r="B110" i="1"/>
  <c r="A110" i="1"/>
  <c r="E109" i="1"/>
  <c r="D109" i="1"/>
  <c r="F109" i="1" s="1"/>
  <c r="C109" i="1"/>
  <c r="B109" i="1"/>
  <c r="A109" i="1"/>
  <c r="E108" i="1"/>
  <c r="D108" i="1"/>
  <c r="F108" i="1" s="1"/>
  <c r="C108" i="1"/>
  <c r="B108" i="1"/>
  <c r="A108" i="1"/>
  <c r="E107" i="1"/>
  <c r="D107" i="1"/>
  <c r="F107" i="1" s="1"/>
  <c r="C107" i="1"/>
  <c r="B107" i="1"/>
  <c r="A107" i="1"/>
  <c r="E106" i="1"/>
  <c r="D106" i="1"/>
  <c r="F106" i="1" s="1"/>
  <c r="C106" i="1"/>
  <c r="B106" i="1"/>
  <c r="A106" i="1"/>
  <c r="E105" i="1"/>
  <c r="D105" i="1"/>
  <c r="F105" i="1" s="1"/>
  <c r="C105" i="1"/>
  <c r="B105" i="1"/>
  <c r="A105" i="1"/>
  <c r="E104" i="1"/>
  <c r="D104" i="1"/>
  <c r="F104" i="1" s="1"/>
  <c r="C104" i="1"/>
  <c r="B104" i="1"/>
  <c r="A104" i="1"/>
  <c r="E103" i="1"/>
  <c r="D103" i="1"/>
  <c r="F103" i="1" s="1"/>
  <c r="C103" i="1"/>
  <c r="B103" i="1"/>
  <c r="A103" i="1"/>
  <c r="E102" i="1"/>
  <c r="D102" i="1"/>
  <c r="F102" i="1" s="1"/>
  <c r="C102" i="1"/>
  <c r="B102" i="1"/>
  <c r="A102" i="1"/>
  <c r="E101" i="1"/>
  <c r="D101" i="1"/>
  <c r="F101" i="1" s="1"/>
  <c r="C101" i="1"/>
  <c r="B101" i="1"/>
  <c r="A101" i="1"/>
  <c r="E100" i="1"/>
  <c r="D100" i="1"/>
  <c r="F100" i="1" s="1"/>
  <c r="C100" i="1"/>
  <c r="B100" i="1"/>
  <c r="A100" i="1"/>
  <c r="E99" i="1"/>
  <c r="D99" i="1"/>
  <c r="F99" i="1" s="1"/>
  <c r="C99" i="1"/>
  <c r="B99" i="1"/>
  <c r="A99" i="1"/>
  <c r="E98" i="1"/>
  <c r="D98" i="1"/>
  <c r="F98" i="1" s="1"/>
  <c r="C98" i="1"/>
  <c r="B98" i="1"/>
  <c r="A98" i="1"/>
  <c r="E97" i="1"/>
  <c r="D97" i="1"/>
  <c r="F97" i="1" s="1"/>
  <c r="C97" i="1"/>
  <c r="B97" i="1"/>
  <c r="A97" i="1"/>
  <c r="E96" i="1"/>
  <c r="D96" i="1"/>
  <c r="F96" i="1" s="1"/>
  <c r="C96" i="1"/>
  <c r="B96" i="1"/>
  <c r="A96" i="1"/>
  <c r="E95" i="1"/>
  <c r="D95" i="1"/>
  <c r="F95" i="1" s="1"/>
  <c r="C95" i="1"/>
  <c r="B95" i="1"/>
  <c r="A95" i="1"/>
  <c r="E94" i="1"/>
  <c r="D94" i="1"/>
  <c r="F94" i="1" s="1"/>
  <c r="C94" i="1"/>
  <c r="B94" i="1"/>
  <c r="A94" i="1"/>
  <c r="E93" i="1"/>
  <c r="D93" i="1"/>
  <c r="F93" i="1" s="1"/>
  <c r="C93" i="1"/>
  <c r="B93" i="1"/>
  <c r="A93" i="1"/>
  <c r="E92" i="1"/>
  <c r="D92" i="1"/>
  <c r="F92" i="1" s="1"/>
  <c r="C92" i="1"/>
  <c r="B92" i="1"/>
  <c r="A92" i="1"/>
  <c r="E91" i="1"/>
  <c r="D91" i="1"/>
  <c r="F91" i="1" s="1"/>
  <c r="C91" i="1"/>
  <c r="B91" i="1"/>
  <c r="A91" i="1"/>
  <c r="E90" i="1"/>
  <c r="D90" i="1"/>
  <c r="F90" i="1" s="1"/>
  <c r="C90" i="1"/>
  <c r="B90" i="1"/>
  <c r="A90" i="1"/>
  <c r="E89" i="1"/>
  <c r="D89" i="1"/>
  <c r="F89" i="1" s="1"/>
  <c r="C89" i="1"/>
  <c r="B89" i="1"/>
  <c r="A89" i="1"/>
  <c r="E88" i="1"/>
  <c r="D88" i="1"/>
  <c r="F88" i="1" s="1"/>
  <c r="C88" i="1"/>
  <c r="B88" i="1"/>
  <c r="A88" i="1"/>
  <c r="E87" i="1"/>
  <c r="D87" i="1"/>
  <c r="F87" i="1" s="1"/>
  <c r="C87" i="1"/>
  <c r="B87" i="1"/>
  <c r="A87" i="1"/>
  <c r="E86" i="1"/>
  <c r="D86" i="1"/>
  <c r="F86" i="1" s="1"/>
  <c r="C86" i="1"/>
  <c r="B86" i="1"/>
  <c r="A86" i="1"/>
  <c r="J84" i="1"/>
  <c r="I84" i="1"/>
  <c r="K84" i="1" s="1"/>
  <c r="L84" i="1" s="1"/>
  <c r="G84" i="1"/>
  <c r="F84" i="1"/>
  <c r="E84" i="1"/>
  <c r="D84" i="1"/>
  <c r="C84" i="1"/>
  <c r="B84" i="1"/>
  <c r="A84" i="1"/>
  <c r="J83" i="1"/>
  <c r="I83" i="1"/>
  <c r="K83" i="1" s="1"/>
  <c r="L83" i="1" s="1"/>
  <c r="G83" i="1"/>
  <c r="E83" i="1"/>
  <c r="F83" i="1" s="1"/>
  <c r="D83" i="1"/>
  <c r="C83" i="1"/>
  <c r="B83" i="1"/>
  <c r="A83" i="1"/>
  <c r="K82" i="1"/>
  <c r="J82" i="1"/>
  <c r="I82" i="1"/>
  <c r="G82" i="1"/>
  <c r="E82" i="1"/>
  <c r="D82" i="1"/>
  <c r="F82" i="1" s="1"/>
  <c r="L82" i="1" s="1"/>
  <c r="C82" i="1"/>
  <c r="B82" i="1"/>
  <c r="A82" i="1"/>
  <c r="E81" i="1"/>
  <c r="D81" i="1"/>
  <c r="F81" i="1" s="1"/>
  <c r="C81" i="1"/>
  <c r="B81" i="1"/>
  <c r="A81" i="1"/>
  <c r="J80" i="1"/>
  <c r="I80" i="1"/>
  <c r="K80" i="1" s="1"/>
  <c r="G80" i="1"/>
  <c r="E80" i="1"/>
  <c r="D80" i="1"/>
  <c r="F80" i="1" s="1"/>
  <c r="C80" i="1"/>
  <c r="B80" i="1"/>
  <c r="A80" i="1"/>
  <c r="E78" i="1"/>
  <c r="D78" i="1"/>
  <c r="F78" i="1" s="1"/>
  <c r="C78" i="1"/>
  <c r="B78" i="1"/>
  <c r="A78" i="1"/>
  <c r="E77" i="1"/>
  <c r="D77" i="1"/>
  <c r="F77" i="1" s="1"/>
  <c r="C77" i="1"/>
  <c r="B77" i="1"/>
  <c r="A77" i="1"/>
  <c r="E76" i="1"/>
  <c r="D76" i="1"/>
  <c r="F76" i="1" s="1"/>
  <c r="C76" i="1"/>
  <c r="B76" i="1"/>
  <c r="A76" i="1"/>
  <c r="E75" i="1"/>
  <c r="D75" i="1"/>
  <c r="F75" i="1" s="1"/>
  <c r="C75" i="1"/>
  <c r="B75" i="1"/>
  <c r="A75" i="1"/>
  <c r="E74" i="1"/>
  <c r="D74" i="1"/>
  <c r="F74" i="1" s="1"/>
  <c r="C74" i="1"/>
  <c r="B74" i="1"/>
  <c r="A74" i="1"/>
  <c r="E73" i="1"/>
  <c r="D73" i="1"/>
  <c r="F73" i="1" s="1"/>
  <c r="C73" i="1"/>
  <c r="B73" i="1"/>
  <c r="A73" i="1"/>
  <c r="E72" i="1"/>
  <c r="D72" i="1"/>
  <c r="F72" i="1" s="1"/>
  <c r="C72" i="1"/>
  <c r="B72" i="1"/>
  <c r="A72" i="1"/>
  <c r="I71" i="1"/>
  <c r="H71" i="1"/>
  <c r="G71" i="1"/>
  <c r="E70" i="1"/>
  <c r="D70" i="1"/>
  <c r="F70" i="1" s="1"/>
  <c r="C70" i="1"/>
  <c r="B70" i="1"/>
  <c r="A70" i="1"/>
  <c r="F69" i="1"/>
  <c r="E69" i="1"/>
  <c r="D69" i="1"/>
  <c r="C69" i="1"/>
  <c r="B69" i="1"/>
  <c r="A69" i="1"/>
  <c r="J68" i="1"/>
  <c r="I68" i="1"/>
  <c r="K68" i="1" s="1"/>
  <c r="L68" i="1" s="1"/>
  <c r="F68" i="1"/>
  <c r="E68" i="1"/>
  <c r="D68" i="1"/>
  <c r="C68" i="1"/>
  <c r="B68" i="1"/>
  <c r="A68" i="1"/>
  <c r="K67" i="1"/>
  <c r="E67" i="1"/>
  <c r="D67" i="1"/>
  <c r="F67" i="1" s="1"/>
  <c r="C67" i="1"/>
  <c r="B67" i="1"/>
  <c r="A67" i="1"/>
  <c r="K66" i="1"/>
  <c r="E66" i="1"/>
  <c r="D66" i="1"/>
  <c r="F66" i="1" s="1"/>
  <c r="L66" i="1" s="1"/>
  <c r="C66" i="1"/>
  <c r="B66" i="1"/>
  <c r="A66" i="1"/>
  <c r="J65" i="1"/>
  <c r="J71" i="1" s="1"/>
  <c r="I65" i="1"/>
  <c r="K65" i="1" s="1"/>
  <c r="E65" i="1"/>
  <c r="F65" i="1" s="1"/>
  <c r="D65" i="1"/>
  <c r="C65" i="1"/>
  <c r="B65" i="1"/>
  <c r="A65" i="1"/>
  <c r="K64" i="1"/>
  <c r="L64" i="1" s="1"/>
  <c r="E64" i="1"/>
  <c r="D64" i="1"/>
  <c r="F64" i="1" s="1"/>
  <c r="C64" i="1"/>
  <c r="B64" i="1"/>
  <c r="A64" i="1"/>
  <c r="J63" i="1"/>
  <c r="I63" i="1"/>
  <c r="K63" i="1" s="1"/>
  <c r="E63" i="1"/>
  <c r="D63" i="1"/>
  <c r="D71" i="1" s="1"/>
  <c r="C63" i="1"/>
  <c r="B63" i="1"/>
  <c r="A63" i="1"/>
  <c r="J62" i="1"/>
  <c r="I62" i="1"/>
  <c r="K62" i="1" s="1"/>
  <c r="E62" i="1"/>
  <c r="E71" i="1" s="1"/>
  <c r="D62" i="1"/>
  <c r="C62" i="1"/>
  <c r="C71" i="1" s="1"/>
  <c r="B62" i="1"/>
  <c r="B71" i="1" s="1"/>
  <c r="A62" i="1"/>
  <c r="F59" i="1"/>
  <c r="E59" i="1"/>
  <c r="D59" i="1"/>
  <c r="C59" i="1"/>
  <c r="B59" i="1"/>
  <c r="A59" i="1"/>
  <c r="E58" i="1"/>
  <c r="F58" i="1" s="1"/>
  <c r="D58" i="1"/>
  <c r="C58" i="1"/>
  <c r="B58" i="1"/>
  <c r="A58" i="1"/>
  <c r="F57" i="1"/>
  <c r="E57" i="1"/>
  <c r="D57" i="1"/>
  <c r="C57" i="1"/>
  <c r="B57" i="1"/>
  <c r="A57" i="1"/>
  <c r="E56" i="1"/>
  <c r="F56" i="1" s="1"/>
  <c r="D56" i="1"/>
  <c r="C56" i="1"/>
  <c r="B56" i="1"/>
  <c r="A56" i="1"/>
  <c r="F55" i="1"/>
  <c r="E55" i="1"/>
  <c r="D55" i="1"/>
  <c r="C55" i="1"/>
  <c r="B55" i="1"/>
  <c r="A55" i="1"/>
  <c r="E54" i="1"/>
  <c r="F54" i="1" s="1"/>
  <c r="D54" i="1"/>
  <c r="C54" i="1"/>
  <c r="B54" i="1"/>
  <c r="A54" i="1"/>
  <c r="F53" i="1"/>
  <c r="E53" i="1"/>
  <c r="D53" i="1"/>
  <c r="C53" i="1"/>
  <c r="B53" i="1"/>
  <c r="A53" i="1"/>
  <c r="E52" i="1"/>
  <c r="F52" i="1" s="1"/>
  <c r="D52" i="1"/>
  <c r="C52" i="1"/>
  <c r="B52" i="1"/>
  <c r="A52" i="1"/>
  <c r="F51" i="1"/>
  <c r="E51" i="1"/>
  <c r="D51" i="1"/>
  <c r="C51" i="1"/>
  <c r="B51" i="1"/>
  <c r="A51" i="1"/>
  <c r="H50" i="1"/>
  <c r="G50" i="1"/>
  <c r="F49" i="1"/>
  <c r="E49" i="1"/>
  <c r="D49" i="1"/>
  <c r="C49" i="1"/>
  <c r="B49" i="1"/>
  <c r="A49" i="1"/>
  <c r="E48" i="1"/>
  <c r="D48" i="1"/>
  <c r="F48" i="1" s="1"/>
  <c r="C48" i="1"/>
  <c r="B48" i="1"/>
  <c r="A48" i="1"/>
  <c r="J47" i="1"/>
  <c r="I47" i="1"/>
  <c r="K47" i="1" s="1"/>
  <c r="L47" i="1" s="1"/>
  <c r="E47" i="1"/>
  <c r="D47" i="1"/>
  <c r="F47" i="1" s="1"/>
  <c r="C47" i="1"/>
  <c r="B47" i="1"/>
  <c r="A47" i="1"/>
  <c r="K46" i="1"/>
  <c r="L46" i="1" s="1"/>
  <c r="F46" i="1"/>
  <c r="E46" i="1"/>
  <c r="D46" i="1"/>
  <c r="C46" i="1"/>
  <c r="B46" i="1"/>
  <c r="A46" i="1"/>
  <c r="K45" i="1"/>
  <c r="L45" i="1" s="1"/>
  <c r="F45" i="1"/>
  <c r="E45" i="1"/>
  <c r="D45" i="1"/>
  <c r="C45" i="1"/>
  <c r="B45" i="1"/>
  <c r="A45" i="1"/>
  <c r="J44" i="1"/>
  <c r="I44" i="1"/>
  <c r="K44" i="1" s="1"/>
  <c r="E44" i="1"/>
  <c r="E50" i="1" s="1"/>
  <c r="D44" i="1"/>
  <c r="F44" i="1" s="1"/>
  <c r="C44" i="1"/>
  <c r="B44" i="1"/>
  <c r="A44" i="1"/>
  <c r="K43" i="1"/>
  <c r="E43" i="1"/>
  <c r="D43" i="1"/>
  <c r="F43" i="1" s="1"/>
  <c r="L43" i="1" s="1"/>
  <c r="C43" i="1"/>
  <c r="B43" i="1"/>
  <c r="A43" i="1"/>
  <c r="J42" i="1"/>
  <c r="I42" i="1"/>
  <c r="K42" i="1" s="1"/>
  <c r="L42" i="1" s="1"/>
  <c r="F42" i="1"/>
  <c r="E42" i="1"/>
  <c r="D42" i="1"/>
  <c r="C42" i="1"/>
  <c r="B42" i="1"/>
  <c r="A42" i="1"/>
  <c r="K41" i="1"/>
  <c r="J41" i="1"/>
  <c r="J50" i="1" s="1"/>
  <c r="I41" i="1"/>
  <c r="I50" i="1" s="1"/>
  <c r="E41" i="1"/>
  <c r="D41" i="1"/>
  <c r="D50" i="1" s="1"/>
  <c r="C41" i="1"/>
  <c r="C50" i="1" s="1"/>
  <c r="B41" i="1"/>
  <c r="B50" i="1" s="1"/>
  <c r="A41" i="1"/>
  <c r="J37" i="1"/>
  <c r="I37" i="1"/>
  <c r="K37" i="1" s="1"/>
  <c r="E37" i="1"/>
  <c r="D37" i="1"/>
  <c r="F37" i="1" s="1"/>
  <c r="C37" i="1"/>
  <c r="B37" i="1"/>
  <c r="A37" i="1"/>
  <c r="K36" i="1"/>
  <c r="J36" i="1"/>
  <c r="I36" i="1"/>
  <c r="E36" i="1"/>
  <c r="D36" i="1"/>
  <c r="F36" i="1" s="1"/>
  <c r="C36" i="1"/>
  <c r="B36" i="1"/>
  <c r="A36" i="1"/>
  <c r="E35" i="1"/>
  <c r="D35" i="1"/>
  <c r="F35" i="1" s="1"/>
  <c r="L35" i="1" s="1"/>
  <c r="C35" i="1"/>
  <c r="B35" i="1"/>
  <c r="A35" i="1"/>
  <c r="J34" i="1"/>
  <c r="I34" i="1"/>
  <c r="K34" i="1" s="1"/>
  <c r="L34" i="1" s="1"/>
  <c r="G34" i="1"/>
  <c r="E34" i="1"/>
  <c r="D34" i="1"/>
  <c r="F34" i="1" s="1"/>
  <c r="C34" i="1"/>
  <c r="B34" i="1"/>
  <c r="A34" i="1"/>
  <c r="J33" i="1"/>
  <c r="J38" i="1" s="1"/>
  <c r="I33" i="1"/>
  <c r="K33" i="1" s="1"/>
  <c r="G33" i="1"/>
  <c r="F33" i="1"/>
  <c r="E33" i="1"/>
  <c r="D33" i="1"/>
  <c r="C33" i="1"/>
  <c r="B33" i="1"/>
  <c r="A33" i="1"/>
  <c r="J32" i="1"/>
  <c r="I32" i="1"/>
  <c r="K32" i="1" s="1"/>
  <c r="L32" i="1" s="1"/>
  <c r="G32" i="1"/>
  <c r="G38" i="1" s="1"/>
  <c r="F32" i="1"/>
  <c r="E32" i="1"/>
  <c r="E38" i="1" s="1"/>
  <c r="D32" i="1"/>
  <c r="D38" i="1" s="1"/>
  <c r="C32" i="1"/>
  <c r="B32" i="1"/>
  <c r="B38" i="1" s="1"/>
  <c r="A32" i="1"/>
  <c r="G29" i="1"/>
  <c r="E29" i="1"/>
  <c r="E28" i="1"/>
  <c r="D28" i="1"/>
  <c r="F28" i="1" s="1"/>
  <c r="L28" i="1" s="1"/>
  <c r="C28" i="1"/>
  <c r="B28" i="1"/>
  <c r="A28" i="1"/>
  <c r="J27" i="1"/>
  <c r="I27" i="1"/>
  <c r="K27" i="1" s="1"/>
  <c r="L27" i="1" s="1"/>
  <c r="H27" i="1"/>
  <c r="G27" i="1"/>
  <c r="E27" i="1"/>
  <c r="D27" i="1"/>
  <c r="F27" i="1" s="1"/>
  <c r="C27" i="1"/>
  <c r="B27" i="1"/>
  <c r="A27" i="1"/>
  <c r="E26" i="1"/>
  <c r="D26" i="1"/>
  <c r="F26" i="1" s="1"/>
  <c r="C26" i="1"/>
  <c r="B26" i="1"/>
  <c r="A26" i="1"/>
  <c r="J25" i="1"/>
  <c r="I25" i="1"/>
  <c r="K25" i="1" s="1"/>
  <c r="H25" i="1"/>
  <c r="G25" i="1"/>
  <c r="E25" i="1"/>
  <c r="D25" i="1"/>
  <c r="F25" i="1" s="1"/>
  <c r="C25" i="1"/>
  <c r="B25" i="1"/>
  <c r="A25" i="1"/>
  <c r="J24" i="1"/>
  <c r="J29" i="1" s="1"/>
  <c r="I24" i="1"/>
  <c r="K24" i="1" s="1"/>
  <c r="H24" i="1"/>
  <c r="G24" i="1"/>
  <c r="E24" i="1"/>
  <c r="D24" i="1"/>
  <c r="F24" i="1" s="1"/>
  <c r="F29" i="1" s="1"/>
  <c r="C24" i="1"/>
  <c r="B24" i="1"/>
  <c r="B29" i="1" s="1"/>
  <c r="A24" i="1"/>
  <c r="E23" i="1"/>
  <c r="B23" i="1"/>
  <c r="J22" i="1"/>
  <c r="I22" i="1"/>
  <c r="K22" i="1" s="1"/>
  <c r="L22" i="1" s="1"/>
  <c r="H22" i="1"/>
  <c r="G22" i="1"/>
  <c r="E22" i="1"/>
  <c r="D22" i="1"/>
  <c r="F22" i="1" s="1"/>
  <c r="C22" i="1"/>
  <c r="B22" i="1"/>
  <c r="A22" i="1"/>
  <c r="J21" i="1"/>
  <c r="I21" i="1"/>
  <c r="K21" i="1" s="1"/>
  <c r="H21" i="1"/>
  <c r="G21" i="1"/>
  <c r="E21" i="1"/>
  <c r="D21" i="1"/>
  <c r="F21" i="1" s="1"/>
  <c r="C21" i="1"/>
  <c r="B21" i="1"/>
  <c r="A21" i="1"/>
  <c r="J20" i="1"/>
  <c r="J23" i="1" s="1"/>
  <c r="I20" i="1"/>
  <c r="K20" i="1" s="1"/>
  <c r="H20" i="1"/>
  <c r="G20" i="1"/>
  <c r="G23" i="1" s="1"/>
  <c r="E20" i="1"/>
  <c r="D20" i="1"/>
  <c r="F20" i="1" s="1"/>
  <c r="C20" i="1"/>
  <c r="B20" i="1"/>
  <c r="A20" i="1"/>
  <c r="F17" i="1"/>
  <c r="E17" i="1"/>
  <c r="D17" i="1"/>
  <c r="C17" i="1"/>
  <c r="B17" i="1"/>
  <c r="A17" i="1"/>
  <c r="E16" i="1"/>
  <c r="D16" i="1"/>
  <c r="F16" i="1" s="1"/>
  <c r="C16" i="1"/>
  <c r="B16" i="1"/>
  <c r="A16" i="1"/>
  <c r="F15" i="1"/>
  <c r="E15" i="1"/>
  <c r="D15" i="1"/>
  <c r="C15" i="1"/>
  <c r="B15" i="1"/>
  <c r="A15" i="1"/>
  <c r="E14" i="1"/>
  <c r="D14" i="1"/>
  <c r="F14" i="1" s="1"/>
  <c r="C14" i="1"/>
  <c r="B14" i="1"/>
  <c r="A14" i="1"/>
  <c r="F13" i="1"/>
  <c r="E13" i="1"/>
  <c r="D13" i="1"/>
  <c r="C13" i="1"/>
  <c r="B13" i="1"/>
  <c r="A13" i="1"/>
  <c r="E12" i="1"/>
  <c r="D12" i="1"/>
  <c r="F12" i="1" s="1"/>
  <c r="C12" i="1"/>
  <c r="B12" i="1"/>
  <c r="A12" i="1"/>
  <c r="F11" i="1"/>
  <c r="E11" i="1"/>
  <c r="D11" i="1"/>
  <c r="C11" i="1"/>
  <c r="B11" i="1"/>
  <c r="A11" i="1"/>
  <c r="E10" i="1"/>
  <c r="D10" i="1"/>
  <c r="F10" i="1" s="1"/>
  <c r="C10" i="1"/>
  <c r="B10" i="1"/>
  <c r="A10" i="1"/>
  <c r="K9" i="1"/>
  <c r="H9" i="1"/>
  <c r="E9" i="1"/>
  <c r="D9" i="1"/>
  <c r="F9" i="1" s="1"/>
  <c r="C9" i="1"/>
  <c r="B9" i="1"/>
  <c r="A9" i="1"/>
  <c r="J8" i="1"/>
  <c r="I8" i="1"/>
  <c r="K8" i="1" s="1"/>
  <c r="H8" i="1"/>
  <c r="G8" i="1"/>
  <c r="E8" i="1"/>
  <c r="D8" i="1"/>
  <c r="F8" i="1" s="1"/>
  <c r="C8" i="1"/>
  <c r="B8" i="1"/>
  <c r="A8" i="1"/>
  <c r="J7" i="1"/>
  <c r="I7" i="1"/>
  <c r="K7" i="1" s="1"/>
  <c r="H7" i="1"/>
  <c r="G7" i="1"/>
  <c r="E7" i="1"/>
  <c r="D7" i="1"/>
  <c r="F7" i="1" s="1"/>
  <c r="C7" i="1"/>
  <c r="B7" i="1"/>
  <c r="A7" i="1"/>
  <c r="J6" i="1"/>
  <c r="I6" i="1"/>
  <c r="K6" i="1" s="1"/>
  <c r="L6" i="1" s="1"/>
  <c r="H6" i="1"/>
  <c r="G6" i="1"/>
  <c r="E6" i="1"/>
  <c r="D6" i="1"/>
  <c r="F6" i="1" s="1"/>
  <c r="C6" i="1"/>
  <c r="B6" i="1"/>
  <c r="A6" i="1"/>
  <c r="J5" i="1"/>
  <c r="I5" i="1"/>
  <c r="K5" i="1" s="1"/>
  <c r="H5" i="1"/>
  <c r="G5" i="1"/>
  <c r="E5" i="1"/>
  <c r="D5" i="1"/>
  <c r="F5" i="1" s="1"/>
  <c r="C5" i="1"/>
  <c r="B5" i="1"/>
  <c r="A5" i="1"/>
  <c r="J4" i="1"/>
  <c r="I4" i="1"/>
  <c r="K4" i="1" s="1"/>
  <c r="H4" i="1"/>
  <c r="G4" i="1"/>
  <c r="E4" i="1"/>
  <c r="D4" i="1"/>
  <c r="F4" i="1" s="1"/>
  <c r="C4" i="1"/>
  <c r="B4" i="1"/>
  <c r="A4" i="1"/>
  <c r="J3" i="1"/>
  <c r="I3" i="1"/>
  <c r="K3" i="1" s="1"/>
  <c r="H3" i="1"/>
  <c r="G3" i="1"/>
  <c r="E3" i="1"/>
  <c r="D3" i="1"/>
  <c r="F3" i="1" s="1"/>
  <c r="C3" i="1"/>
  <c r="B3" i="1"/>
  <c r="A3" i="1"/>
  <c r="L9" i="1" l="1"/>
  <c r="K50" i="1"/>
  <c r="F23" i="1"/>
  <c r="L5" i="1"/>
  <c r="L21" i="1"/>
  <c r="L37" i="1"/>
  <c r="K71" i="1"/>
  <c r="L33" i="1"/>
  <c r="L38" i="1" s="1"/>
  <c r="K38" i="1"/>
  <c r="L4" i="1"/>
  <c r="L8" i="1"/>
  <c r="K23" i="1"/>
  <c r="L20" i="1"/>
  <c r="L23" i="1" s="1"/>
  <c r="L25" i="1"/>
  <c r="L44" i="1"/>
  <c r="L3" i="1"/>
  <c r="L7" i="1"/>
  <c r="L36" i="1"/>
  <c r="L63" i="1"/>
  <c r="L24" i="1"/>
  <c r="K29" i="1"/>
  <c r="L65" i="1"/>
  <c r="F38" i="1"/>
  <c r="L67" i="1"/>
  <c r="I38" i="1"/>
  <c r="D29" i="1"/>
  <c r="D23" i="1"/>
  <c r="I29" i="1"/>
  <c r="F63" i="1"/>
  <c r="I23" i="1"/>
  <c r="F62" i="1"/>
  <c r="F71" i="1" s="1"/>
  <c r="F41" i="1"/>
  <c r="F50" i="1" s="1"/>
  <c r="L62" i="1" l="1"/>
  <c r="L71" i="1" s="1"/>
  <c r="L29" i="1"/>
  <c r="L41" i="1"/>
  <c r="L50" i="1" s="1"/>
</calcChain>
</file>

<file path=xl/sharedStrings.xml><?xml version="1.0" encoding="utf-8"?>
<sst xmlns="http://schemas.openxmlformats.org/spreadsheetml/2006/main" count="97" uniqueCount="15">
  <si>
    <t>MR DEMAND COLL DCB-2025 JULY-31</t>
  </si>
  <si>
    <t>MR MAIN DCB  JULY-2025</t>
  </si>
  <si>
    <t>GVP NAME</t>
  </si>
  <si>
    <t>NO OF INTS</t>
  </si>
  <si>
    <t>TARIFF</t>
  </si>
  <si>
    <t>DEMAND</t>
  </si>
  <si>
    <t>COLL</t>
  </si>
  <si>
    <t xml:space="preserve"> DIFF</t>
  </si>
  <si>
    <t>TOTAL DIFF</t>
  </si>
  <si>
    <t>LT3A</t>
  </si>
  <si>
    <t>LT1</t>
  </si>
  <si>
    <t>LT2</t>
  </si>
  <si>
    <t>LT3</t>
  </si>
  <si>
    <t>LT5</t>
  </si>
  <si>
    <t>MR DCB-2025 JULY-31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</si>
</sst>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2060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DIFF%20MR%20MAIN%20AND%20MR%20DEMAND%20DCB%20JULY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 WISE DCB-2025 END OF JULY-31"/>
      <sheetName val="MAIN DCB JULY-2025"/>
      <sheetName val="DIFF DCB-JULY-2025"/>
      <sheetName val="ADJ"/>
    </sheetNames>
    <sheetDataSet>
      <sheetData sheetId="0">
        <row r="8">
          <cell r="C8" t="str">
            <v>GOVINAKOVI_H</v>
          </cell>
          <cell r="F8" t="str">
            <v>LT1</v>
          </cell>
          <cell r="I8">
            <v>1048</v>
          </cell>
          <cell r="Q8">
            <v>78274.69</v>
          </cell>
          <cell r="R8">
            <v>50828</v>
          </cell>
        </row>
        <row r="9">
          <cell r="C9" t="str">
            <v>GOVINAKOVI_H</v>
          </cell>
          <cell r="F9" t="str">
            <v>LT3A</v>
          </cell>
          <cell r="I9">
            <v>47</v>
          </cell>
          <cell r="Q9">
            <v>71003.12</v>
          </cell>
          <cell r="R9">
            <v>56134</v>
          </cell>
        </row>
        <row r="10">
          <cell r="C10" t="str">
            <v>GOVINAKOVI_H</v>
          </cell>
          <cell r="F10" t="str">
            <v>LT5</v>
          </cell>
          <cell r="I10">
            <v>37</v>
          </cell>
          <cell r="Q10">
            <v>59242.2</v>
          </cell>
          <cell r="R10">
            <v>58022</v>
          </cell>
        </row>
        <row r="11">
          <cell r="C11" t="str">
            <v>CHATNALLI</v>
          </cell>
          <cell r="F11" t="str">
            <v>LT1</v>
          </cell>
          <cell r="I11">
            <v>1007</v>
          </cell>
          <cell r="Q11">
            <v>130905.91999999998</v>
          </cell>
          <cell r="R11">
            <v>52360</v>
          </cell>
        </row>
        <row r="12">
          <cell r="C12" t="str">
            <v>CHATNALLI</v>
          </cell>
          <cell r="F12" t="str">
            <v>LT3A</v>
          </cell>
          <cell r="I12">
            <v>21</v>
          </cell>
          <cell r="Q12">
            <v>45859</v>
          </cell>
          <cell r="R12">
            <v>49871</v>
          </cell>
        </row>
        <row r="13">
          <cell r="C13" t="str">
            <v>CHATNALLI</v>
          </cell>
          <cell r="F13" t="str">
            <v>LT5</v>
          </cell>
          <cell r="I13">
            <v>57</v>
          </cell>
          <cell r="Q13">
            <v>66272.800000000003</v>
          </cell>
          <cell r="R13">
            <v>70421</v>
          </cell>
        </row>
        <row r="14">
          <cell r="C14" t="str">
            <v>CHATNALLI</v>
          </cell>
          <cell r="F14" t="str">
            <v>LT1</v>
          </cell>
          <cell r="I14">
            <v>0</v>
          </cell>
          <cell r="Q14">
            <v>0</v>
          </cell>
          <cell r="R14">
            <v>0</v>
          </cell>
        </row>
        <row r="15">
          <cell r="C15" t="str">
            <v>NYAMATHI</v>
          </cell>
          <cell r="F15" t="str">
            <v>LT1</v>
          </cell>
          <cell r="I15">
            <v>1731</v>
          </cell>
          <cell r="Q15">
            <v>215839.22999999998</v>
          </cell>
          <cell r="R15">
            <v>229143</v>
          </cell>
        </row>
        <row r="16">
          <cell r="C16" t="str">
            <v>NYAMATHI</v>
          </cell>
          <cell r="F16" t="str">
            <v>LT1</v>
          </cell>
          <cell r="I16">
            <v>18</v>
          </cell>
          <cell r="Q16">
            <v>7911</v>
          </cell>
          <cell r="R16">
            <v>7588</v>
          </cell>
        </row>
        <row r="17">
          <cell r="C17" t="str">
            <v>NYAMATHI</v>
          </cell>
          <cell r="F17" t="str">
            <v>LT2</v>
          </cell>
          <cell r="I17">
            <v>3</v>
          </cell>
          <cell r="Q17">
            <v>2591</v>
          </cell>
          <cell r="R17">
            <v>2578</v>
          </cell>
        </row>
        <row r="18">
          <cell r="C18" t="str">
            <v>NYAMATHI</v>
          </cell>
          <cell r="F18" t="str">
            <v>LT3A</v>
          </cell>
          <cell r="I18">
            <v>26</v>
          </cell>
          <cell r="Q18">
            <v>21650.6</v>
          </cell>
          <cell r="R18">
            <v>19806</v>
          </cell>
        </row>
        <row r="19">
          <cell r="C19" t="str">
            <v>NYAMATHI</v>
          </cell>
          <cell r="F19" t="str">
            <v>LT3A</v>
          </cell>
          <cell r="I19">
            <v>549</v>
          </cell>
          <cell r="Q19">
            <v>439206.9</v>
          </cell>
          <cell r="R19">
            <v>451003</v>
          </cell>
        </row>
        <row r="20">
          <cell r="C20" t="str">
            <v>NYAMATHI</v>
          </cell>
          <cell r="F20" t="str">
            <v>LT3A</v>
          </cell>
          <cell r="I20">
            <v>1</v>
          </cell>
          <cell r="Q20">
            <v>752</v>
          </cell>
          <cell r="R20">
            <v>0</v>
          </cell>
        </row>
        <row r="21">
          <cell r="C21" t="str">
            <v>NYAMATHI</v>
          </cell>
          <cell r="F21" t="str">
            <v>LT5</v>
          </cell>
          <cell r="I21">
            <v>27</v>
          </cell>
          <cell r="Q21">
            <v>34328.800000000003</v>
          </cell>
          <cell r="R21">
            <v>31780</v>
          </cell>
        </row>
        <row r="22">
          <cell r="C22" t="str">
            <v>NYAMATHI</v>
          </cell>
          <cell r="F22" t="str">
            <v>LT5</v>
          </cell>
          <cell r="I22">
            <v>2</v>
          </cell>
          <cell r="Q22">
            <v>4473</v>
          </cell>
          <cell r="R22">
            <v>3976</v>
          </cell>
        </row>
        <row r="23">
          <cell r="C23" t="str">
            <v>T GOPAGONDANAHALI</v>
          </cell>
          <cell r="F23" t="str">
            <v>LT1</v>
          </cell>
          <cell r="I23">
            <v>853</v>
          </cell>
          <cell r="Q23">
            <v>59841.650000000023</v>
          </cell>
          <cell r="R23">
            <v>60569</v>
          </cell>
        </row>
        <row r="24">
          <cell r="C24" t="str">
            <v>T GOPAGONDANAHALI</v>
          </cell>
          <cell r="F24" t="str">
            <v>LT3A</v>
          </cell>
          <cell r="I24">
            <v>9</v>
          </cell>
          <cell r="Q24">
            <v>4145.5</v>
          </cell>
          <cell r="R24">
            <v>4182</v>
          </cell>
        </row>
        <row r="25">
          <cell r="C25" t="str">
            <v>T GOPAGONDANAHALI</v>
          </cell>
          <cell r="F25" t="str">
            <v>LT5</v>
          </cell>
          <cell r="I25">
            <v>26</v>
          </cell>
          <cell r="Q25">
            <v>33708</v>
          </cell>
          <cell r="R25">
            <v>34160</v>
          </cell>
        </row>
        <row r="26">
          <cell r="C26" t="str">
            <v>CHI KADADKATTE</v>
          </cell>
          <cell r="F26" t="str">
            <v>LT1</v>
          </cell>
          <cell r="I26">
            <v>877</v>
          </cell>
          <cell r="Q26">
            <v>76326.959999999963</v>
          </cell>
          <cell r="R26">
            <v>59096</v>
          </cell>
        </row>
        <row r="27">
          <cell r="C27" t="str">
            <v>CHI KADADKATTE</v>
          </cell>
          <cell r="F27" t="str">
            <v>LT3A</v>
          </cell>
          <cell r="I27">
            <v>21</v>
          </cell>
          <cell r="Q27">
            <v>40054.199999999997</v>
          </cell>
          <cell r="R27">
            <v>40488</v>
          </cell>
        </row>
        <row r="28">
          <cell r="C28" t="str">
            <v>CHI KADADKATTE</v>
          </cell>
          <cell r="F28" t="str">
            <v>LT3A</v>
          </cell>
          <cell r="I28">
            <v>1</v>
          </cell>
          <cell r="Q28">
            <v>22998</v>
          </cell>
          <cell r="R28">
            <v>23000</v>
          </cell>
        </row>
        <row r="29">
          <cell r="C29" t="str">
            <v>CHI KADADKATTE</v>
          </cell>
          <cell r="F29" t="str">
            <v>LT5</v>
          </cell>
          <cell r="I29">
            <v>36</v>
          </cell>
          <cell r="Q29">
            <v>28962.57</v>
          </cell>
          <cell r="R29">
            <v>29187</v>
          </cell>
        </row>
        <row r="30">
          <cell r="C30" t="str">
            <v>CHI KADADKATTE</v>
          </cell>
          <cell r="F30" t="str">
            <v>LT1</v>
          </cell>
          <cell r="I30">
            <v>1</v>
          </cell>
          <cell r="Q30">
            <v>1</v>
          </cell>
          <cell r="R30">
            <v>0</v>
          </cell>
        </row>
        <row r="31">
          <cell r="C31" t="str">
            <v>CHEELUR</v>
          </cell>
          <cell r="F31" t="str">
            <v>LT1</v>
          </cell>
          <cell r="I31">
            <v>1374</v>
          </cell>
          <cell r="Q31">
            <v>135522.51</v>
          </cell>
          <cell r="R31">
            <v>146375</v>
          </cell>
        </row>
        <row r="32">
          <cell r="C32" t="str">
            <v>CHEELUR</v>
          </cell>
          <cell r="F32" t="str">
            <v>LT2</v>
          </cell>
          <cell r="I32">
            <v>3</v>
          </cell>
          <cell r="Q32">
            <v>15571.2</v>
          </cell>
          <cell r="R32">
            <v>17974</v>
          </cell>
        </row>
        <row r="33">
          <cell r="C33" t="str">
            <v>CHEELUR</v>
          </cell>
          <cell r="F33" t="str">
            <v>LT3A</v>
          </cell>
          <cell r="I33">
            <v>184</v>
          </cell>
          <cell r="Q33">
            <v>217937.1</v>
          </cell>
          <cell r="R33">
            <v>218273</v>
          </cell>
        </row>
        <row r="34">
          <cell r="C34" t="str">
            <v>CHEELUR</v>
          </cell>
          <cell r="F34" t="str">
            <v>LT3A</v>
          </cell>
          <cell r="I34">
            <v>1</v>
          </cell>
          <cell r="Q34">
            <v>0</v>
          </cell>
          <cell r="R34">
            <v>0</v>
          </cell>
        </row>
        <row r="35">
          <cell r="C35" t="str">
            <v>CHEELUR</v>
          </cell>
          <cell r="F35" t="str">
            <v>LT5</v>
          </cell>
          <cell r="I35">
            <v>40</v>
          </cell>
          <cell r="Q35">
            <v>71307.3</v>
          </cell>
          <cell r="R35">
            <v>73264</v>
          </cell>
        </row>
        <row r="36">
          <cell r="C36" t="str">
            <v>CHEELUR</v>
          </cell>
          <cell r="F36" t="str">
            <v>LT1</v>
          </cell>
          <cell r="I36">
            <v>0</v>
          </cell>
          <cell r="Q36">
            <v>0</v>
          </cell>
          <cell r="R36">
            <v>0</v>
          </cell>
          <cell r="V36">
            <v>0</v>
          </cell>
          <cell r="W36">
            <v>0</v>
          </cell>
        </row>
        <row r="37">
          <cell r="C37" t="str">
            <v>KENCHIKOPPA</v>
          </cell>
          <cell r="F37" t="str">
            <v>LT1</v>
          </cell>
          <cell r="I37">
            <v>1070</v>
          </cell>
          <cell r="Q37">
            <v>52167.219999999972</v>
          </cell>
          <cell r="R37">
            <v>38554</v>
          </cell>
        </row>
        <row r="38">
          <cell r="C38" t="str">
            <v>KENCHIKOPPA</v>
          </cell>
          <cell r="F38" t="str">
            <v>LT3A</v>
          </cell>
          <cell r="I38">
            <v>23</v>
          </cell>
          <cell r="Q38">
            <v>25901</v>
          </cell>
          <cell r="R38">
            <v>25310</v>
          </cell>
        </row>
        <row r="39">
          <cell r="C39" t="str">
            <v>KENCHIKOPPA</v>
          </cell>
          <cell r="F39" t="str">
            <v>LT5</v>
          </cell>
          <cell r="I39">
            <v>9</v>
          </cell>
          <cell r="Q39">
            <v>49336.9</v>
          </cell>
          <cell r="R39">
            <v>37740</v>
          </cell>
        </row>
        <row r="40">
          <cell r="C40" t="str">
            <v>KATHIGE</v>
          </cell>
          <cell r="F40" t="str">
            <v>LT1</v>
          </cell>
          <cell r="I40">
            <v>1457</v>
          </cell>
          <cell r="Q40">
            <v>132020.04000000004</v>
          </cell>
          <cell r="R40">
            <v>75722</v>
          </cell>
        </row>
        <row r="41">
          <cell r="C41" t="str">
            <v>KATHIGE</v>
          </cell>
          <cell r="F41" t="str">
            <v>LT2</v>
          </cell>
          <cell r="I41">
            <v>2</v>
          </cell>
          <cell r="Q41">
            <v>790.1099999999999</v>
          </cell>
          <cell r="R41">
            <v>0</v>
          </cell>
        </row>
        <row r="42">
          <cell r="C42" t="str">
            <v>KATHIGE</v>
          </cell>
          <cell r="F42" t="str">
            <v>LT3A</v>
          </cell>
          <cell r="I42">
            <v>29</v>
          </cell>
          <cell r="Q42">
            <v>64442.1</v>
          </cell>
          <cell r="R42">
            <v>62342</v>
          </cell>
        </row>
        <row r="43">
          <cell r="C43" t="str">
            <v>KATHIGE</v>
          </cell>
          <cell r="F43" t="str">
            <v>LT3A</v>
          </cell>
          <cell r="I43">
            <v>1</v>
          </cell>
          <cell r="Q43">
            <v>0</v>
          </cell>
          <cell r="R43">
            <v>0</v>
          </cell>
        </row>
        <row r="44">
          <cell r="C44" t="str">
            <v>KATHIGE</v>
          </cell>
          <cell r="F44" t="str">
            <v>LT5</v>
          </cell>
          <cell r="I44">
            <v>16</v>
          </cell>
          <cell r="Q44">
            <v>42789.5</v>
          </cell>
          <cell r="R44">
            <v>41905</v>
          </cell>
        </row>
        <row r="45">
          <cell r="C45" t="str">
            <v>KATHIGE</v>
          </cell>
          <cell r="F45" t="str">
            <v>LT1</v>
          </cell>
          <cell r="I45">
            <v>0</v>
          </cell>
          <cell r="Q45">
            <v>0</v>
          </cell>
          <cell r="R45">
            <v>0</v>
          </cell>
        </row>
        <row r="46">
          <cell r="C46" t="str">
            <v>SURAHONNE</v>
          </cell>
          <cell r="F46" t="str">
            <v>LT1</v>
          </cell>
          <cell r="I46">
            <v>1627</v>
          </cell>
          <cell r="Q46">
            <v>107737.31999999995</v>
          </cell>
          <cell r="R46">
            <v>110712</v>
          </cell>
        </row>
        <row r="47">
          <cell r="C47" t="str">
            <v>SURAHONNE</v>
          </cell>
          <cell r="F47" t="str">
            <v>LT2</v>
          </cell>
          <cell r="I47">
            <v>1</v>
          </cell>
          <cell r="Q47">
            <v>814.6</v>
          </cell>
          <cell r="R47">
            <v>815</v>
          </cell>
        </row>
        <row r="48">
          <cell r="C48" t="str">
            <v>SURAHONNE</v>
          </cell>
          <cell r="F48" t="str">
            <v>LT2</v>
          </cell>
          <cell r="I48">
            <v>2</v>
          </cell>
          <cell r="Q48">
            <v>4066</v>
          </cell>
          <cell r="R48">
            <v>4090</v>
          </cell>
        </row>
        <row r="49">
          <cell r="C49" t="str">
            <v>SURAHONNE</v>
          </cell>
          <cell r="F49" t="str">
            <v>LT3A</v>
          </cell>
          <cell r="I49">
            <v>157</v>
          </cell>
          <cell r="Q49">
            <v>161778.1</v>
          </cell>
          <cell r="R49">
            <v>178201</v>
          </cell>
        </row>
        <row r="50">
          <cell r="C50" t="str">
            <v>SURAHONNE</v>
          </cell>
          <cell r="F50" t="str">
            <v>LT3A</v>
          </cell>
          <cell r="I50">
            <v>1</v>
          </cell>
          <cell r="Q50">
            <v>234</v>
          </cell>
          <cell r="R50">
            <v>234</v>
          </cell>
        </row>
        <row r="51">
          <cell r="C51" t="str">
            <v>SURAHONNE</v>
          </cell>
          <cell r="F51" t="str">
            <v>LT3A</v>
          </cell>
          <cell r="I51">
            <v>32</v>
          </cell>
          <cell r="Q51">
            <v>21896.2</v>
          </cell>
          <cell r="R51">
            <v>25143</v>
          </cell>
        </row>
        <row r="52">
          <cell r="C52" t="str">
            <v>SURAHONNE</v>
          </cell>
          <cell r="F52" t="str">
            <v>LT3B</v>
          </cell>
          <cell r="I52">
            <v>0</v>
          </cell>
          <cell r="Q52">
            <v>0</v>
          </cell>
          <cell r="R52">
            <v>0</v>
          </cell>
        </row>
        <row r="53">
          <cell r="C53" t="str">
            <v>SURAHONNE</v>
          </cell>
          <cell r="F53" t="str">
            <v>LT5</v>
          </cell>
          <cell r="I53">
            <v>1</v>
          </cell>
          <cell r="Q53">
            <v>1000</v>
          </cell>
          <cell r="R53">
            <v>1000</v>
          </cell>
        </row>
        <row r="54">
          <cell r="C54" t="str">
            <v>SURAHONNE</v>
          </cell>
          <cell r="F54" t="str">
            <v>LT5</v>
          </cell>
          <cell r="I54">
            <v>56</v>
          </cell>
          <cell r="Q54">
            <v>119691.2</v>
          </cell>
          <cell r="R54">
            <v>120677</v>
          </cell>
        </row>
        <row r="55">
          <cell r="C55" t="str">
            <v>GANAGANAKOTE</v>
          </cell>
          <cell r="F55" t="str">
            <v>LT1</v>
          </cell>
          <cell r="I55">
            <v>367</v>
          </cell>
          <cell r="Q55">
            <v>34599.800000000017</v>
          </cell>
          <cell r="R55">
            <v>27920</v>
          </cell>
        </row>
        <row r="56">
          <cell r="C56" t="str">
            <v>GANAGANAKOTE</v>
          </cell>
          <cell r="F56" t="str">
            <v>LT2</v>
          </cell>
          <cell r="I56">
            <v>2</v>
          </cell>
          <cell r="Q56">
            <v>2752</v>
          </cell>
          <cell r="R56">
            <v>2704</v>
          </cell>
        </row>
        <row r="57">
          <cell r="C57" t="str">
            <v>GANAGANAKOTE</v>
          </cell>
          <cell r="F57" t="str">
            <v>LT3A</v>
          </cell>
          <cell r="I57">
            <v>3</v>
          </cell>
          <cell r="Q57">
            <v>1051</v>
          </cell>
          <cell r="R57">
            <v>1070</v>
          </cell>
        </row>
        <row r="58">
          <cell r="C58" t="str">
            <v>GANAGANAKOTE</v>
          </cell>
          <cell r="F58" t="str">
            <v>LT5</v>
          </cell>
          <cell r="I58">
            <v>2</v>
          </cell>
          <cell r="Q58">
            <v>2971</v>
          </cell>
          <cell r="R58">
            <v>2978</v>
          </cell>
        </row>
        <row r="59">
          <cell r="C59" t="str">
            <v>GANAGANAKOTE</v>
          </cell>
          <cell r="F59" t="str">
            <v>LT1</v>
          </cell>
          <cell r="I59">
            <v>713</v>
          </cell>
          <cell r="Q59">
            <v>51180.140000000014</v>
          </cell>
          <cell r="R59">
            <v>33032</v>
          </cell>
        </row>
        <row r="60">
          <cell r="C60" t="str">
            <v>GANAGANAKOTE</v>
          </cell>
          <cell r="F60" t="str">
            <v>LT3A</v>
          </cell>
          <cell r="I60">
            <v>6</v>
          </cell>
          <cell r="Q60">
            <v>33517</v>
          </cell>
          <cell r="R60">
            <v>31628</v>
          </cell>
        </row>
        <row r="61">
          <cell r="C61" t="str">
            <v>GANAGANAKOTE</v>
          </cell>
          <cell r="F61" t="str">
            <v>LT5</v>
          </cell>
          <cell r="I61">
            <v>23</v>
          </cell>
          <cell r="Q61">
            <v>29852</v>
          </cell>
          <cell r="R61">
            <v>28528</v>
          </cell>
        </row>
        <row r="62">
          <cell r="C62" t="str">
            <v>KUNKOVA</v>
          </cell>
          <cell r="F62" t="str">
            <v>LT1</v>
          </cell>
          <cell r="I62">
            <v>0</v>
          </cell>
          <cell r="N62">
            <v>0</v>
          </cell>
          <cell r="Q62">
            <v>0</v>
          </cell>
          <cell r="R62">
            <v>0</v>
          </cell>
          <cell r="V62">
            <v>0</v>
          </cell>
          <cell r="W62">
            <v>0</v>
          </cell>
        </row>
        <row r="63">
          <cell r="C63" t="str">
            <v>KUNKOVA</v>
          </cell>
          <cell r="F63" t="str">
            <v>LT1</v>
          </cell>
          <cell r="I63">
            <v>1</v>
          </cell>
          <cell r="Q63">
            <v>482</v>
          </cell>
          <cell r="R63">
            <v>0</v>
          </cell>
        </row>
        <row r="64">
          <cell r="C64" t="str">
            <v>KUNKOVA</v>
          </cell>
          <cell r="F64" t="str">
            <v>LT1</v>
          </cell>
          <cell r="I64">
            <v>923</v>
          </cell>
          <cell r="Q64">
            <v>56598.919999999984</v>
          </cell>
          <cell r="R64">
            <v>62156</v>
          </cell>
        </row>
        <row r="65">
          <cell r="C65" t="str">
            <v>KUNKOVA</v>
          </cell>
          <cell r="F65" t="str">
            <v>LT3A</v>
          </cell>
          <cell r="I65">
            <v>25</v>
          </cell>
          <cell r="Q65">
            <v>41357.199999999997</v>
          </cell>
          <cell r="R65">
            <v>46136</v>
          </cell>
        </row>
        <row r="66">
          <cell r="C66" t="str">
            <v>KUNKOVA</v>
          </cell>
          <cell r="F66" t="str">
            <v>LT5</v>
          </cell>
          <cell r="I66">
            <v>10</v>
          </cell>
          <cell r="Q66">
            <v>19541.7</v>
          </cell>
          <cell r="R66">
            <v>20439</v>
          </cell>
        </row>
        <row r="67">
          <cell r="C67" t="str">
            <v>ARABAGATTE</v>
          </cell>
          <cell r="F67" t="str">
            <v>LT1</v>
          </cell>
          <cell r="I67">
            <v>474</v>
          </cell>
          <cell r="Q67">
            <v>27481.850000000006</v>
          </cell>
          <cell r="R67">
            <v>7090</v>
          </cell>
        </row>
        <row r="68">
          <cell r="C68" t="str">
            <v>ARABAGATTE</v>
          </cell>
          <cell r="F68" t="str">
            <v>LT3A</v>
          </cell>
          <cell r="I68">
            <v>5</v>
          </cell>
          <cell r="Q68">
            <v>20029</v>
          </cell>
          <cell r="R68">
            <v>19838</v>
          </cell>
        </row>
        <row r="69">
          <cell r="C69" t="str">
            <v>ARABAGATTE</v>
          </cell>
          <cell r="F69" t="str">
            <v>LT5</v>
          </cell>
          <cell r="I69">
            <v>7</v>
          </cell>
          <cell r="Q69">
            <v>8425</v>
          </cell>
          <cell r="R69">
            <v>8037</v>
          </cell>
        </row>
        <row r="70">
          <cell r="C70" t="str">
            <v>GUDDEHALLI</v>
          </cell>
          <cell r="F70" t="str">
            <v>LT1</v>
          </cell>
          <cell r="I70">
            <v>567</v>
          </cell>
          <cell r="Q70">
            <v>38239.660000000003</v>
          </cell>
          <cell r="R70">
            <v>26694</v>
          </cell>
        </row>
        <row r="71">
          <cell r="C71" t="str">
            <v>GUDDEHALLI</v>
          </cell>
          <cell r="F71" t="str">
            <v>LT3A</v>
          </cell>
          <cell r="I71">
            <v>5</v>
          </cell>
          <cell r="Q71">
            <v>2240.6</v>
          </cell>
          <cell r="R71">
            <v>1180</v>
          </cell>
        </row>
        <row r="72">
          <cell r="C72" t="str">
            <v>GUDDEHALLI</v>
          </cell>
          <cell r="F72" t="str">
            <v>LT5</v>
          </cell>
          <cell r="I72">
            <v>6</v>
          </cell>
          <cell r="Q72">
            <v>17901</v>
          </cell>
          <cell r="R72">
            <v>17962</v>
          </cell>
        </row>
        <row r="73">
          <cell r="C73" t="str">
            <v>GUDDEHALLI</v>
          </cell>
          <cell r="F73" t="str">
            <v>LT1</v>
          </cell>
          <cell r="I73">
            <v>2</v>
          </cell>
          <cell r="Q73">
            <v>7</v>
          </cell>
          <cell r="R73">
            <v>0</v>
          </cell>
        </row>
        <row r="74">
          <cell r="C74" t="str">
            <v>GUDDEHALLI</v>
          </cell>
          <cell r="F74" t="str">
            <v>LT5</v>
          </cell>
          <cell r="I74">
            <v>0</v>
          </cell>
          <cell r="Q74">
            <v>0</v>
          </cell>
          <cell r="R74">
            <v>0</v>
          </cell>
        </row>
        <row r="75">
          <cell r="C75" t="str">
            <v>VADEYARAHATTUR</v>
          </cell>
          <cell r="F75" t="str">
            <v>LT1</v>
          </cell>
          <cell r="I75">
            <v>163</v>
          </cell>
          <cell r="Q75">
            <v>19170.320000000007</v>
          </cell>
          <cell r="R75">
            <v>19520</v>
          </cell>
        </row>
        <row r="76">
          <cell r="C76" t="str">
            <v>VADEYARAHATTUR</v>
          </cell>
          <cell r="F76" t="str">
            <v>LT3A</v>
          </cell>
          <cell r="I76">
            <v>2</v>
          </cell>
          <cell r="Q76">
            <v>574</v>
          </cell>
          <cell r="R76">
            <v>0</v>
          </cell>
        </row>
        <row r="77">
          <cell r="C77" t="str">
            <v>VADEYARAHATTUR</v>
          </cell>
          <cell r="F77" t="str">
            <v>LT5</v>
          </cell>
          <cell r="I77">
            <v>4</v>
          </cell>
          <cell r="Q77">
            <v>6471</v>
          </cell>
          <cell r="R77">
            <v>6400</v>
          </cell>
        </row>
        <row r="78">
          <cell r="C78" t="str">
            <v>VADEYARAHATTUR</v>
          </cell>
          <cell r="F78" t="str">
            <v>LT1</v>
          </cell>
          <cell r="I78">
            <v>634</v>
          </cell>
          <cell r="Q78">
            <v>55563.270000000019</v>
          </cell>
          <cell r="R78">
            <v>18453</v>
          </cell>
        </row>
        <row r="79">
          <cell r="C79" t="str">
            <v>VADEYARAHATTUR</v>
          </cell>
          <cell r="F79" t="str">
            <v>LT3A</v>
          </cell>
          <cell r="I79">
            <v>12</v>
          </cell>
          <cell r="Q79">
            <v>3797.1</v>
          </cell>
          <cell r="R79">
            <v>3987</v>
          </cell>
        </row>
        <row r="80">
          <cell r="C80" t="str">
            <v>VADEYARAHATTUR</v>
          </cell>
          <cell r="F80" t="str">
            <v>LT5</v>
          </cell>
          <cell r="I80">
            <v>11</v>
          </cell>
          <cell r="Q80">
            <v>22753</v>
          </cell>
          <cell r="R80">
            <v>20456</v>
          </cell>
        </row>
        <row r="81">
          <cell r="C81" t="str">
            <v>BELAGUTTHI</v>
          </cell>
          <cell r="F81" t="str">
            <v>LT1</v>
          </cell>
          <cell r="I81">
            <v>1363</v>
          </cell>
          <cell r="Q81">
            <v>98665.440000000061</v>
          </cell>
          <cell r="R81">
            <v>39894</v>
          </cell>
        </row>
        <row r="82">
          <cell r="C82" t="str">
            <v>BELAGUTTHI</v>
          </cell>
          <cell r="F82" t="str">
            <v>LT2</v>
          </cell>
          <cell r="I82">
            <v>2</v>
          </cell>
          <cell r="Q82">
            <v>1116.23</v>
          </cell>
          <cell r="R82">
            <v>1801</v>
          </cell>
        </row>
        <row r="83">
          <cell r="C83" t="str">
            <v>BELAGUTTHI</v>
          </cell>
          <cell r="F83" t="str">
            <v>LT3A</v>
          </cell>
          <cell r="I83">
            <v>70</v>
          </cell>
          <cell r="Q83">
            <v>100856.52</v>
          </cell>
          <cell r="R83">
            <v>88090</v>
          </cell>
        </row>
        <row r="84">
          <cell r="C84" t="str">
            <v>BELAGUTTHI</v>
          </cell>
          <cell r="F84" t="str">
            <v>LT3A</v>
          </cell>
          <cell r="I84">
            <v>0</v>
          </cell>
          <cell r="Q84">
            <v>0</v>
          </cell>
          <cell r="R84">
            <v>0</v>
          </cell>
        </row>
        <row r="85">
          <cell r="C85" t="str">
            <v>BELAGUTTHI</v>
          </cell>
          <cell r="F85" t="str">
            <v>LT3A</v>
          </cell>
          <cell r="I85">
            <v>1</v>
          </cell>
          <cell r="Q85">
            <v>532</v>
          </cell>
          <cell r="R85">
            <v>530</v>
          </cell>
        </row>
        <row r="86">
          <cell r="C86" t="str">
            <v>BELAGUTTHI</v>
          </cell>
          <cell r="F86" t="str">
            <v>LT5</v>
          </cell>
          <cell r="I86">
            <v>16</v>
          </cell>
          <cell r="Q86">
            <v>43891.040000000001</v>
          </cell>
          <cell r="R86">
            <v>47198</v>
          </cell>
        </row>
        <row r="87">
          <cell r="C87" t="str">
            <v>BELAGUTTHI</v>
          </cell>
          <cell r="F87" t="str">
            <v>LT1</v>
          </cell>
          <cell r="I87">
            <v>0</v>
          </cell>
          <cell r="Q87">
            <v>0</v>
          </cell>
          <cell r="R87">
            <v>0</v>
          </cell>
        </row>
        <row r="88">
          <cell r="C88" t="str">
            <v>BELAGUTTHI</v>
          </cell>
          <cell r="F88" t="str">
            <v>LT3A</v>
          </cell>
          <cell r="I88">
            <v>0</v>
          </cell>
          <cell r="Q88">
            <v>0</v>
          </cell>
          <cell r="R88">
            <v>0</v>
          </cell>
        </row>
        <row r="89">
          <cell r="C89" t="str">
            <v>BELAGUTTHI</v>
          </cell>
          <cell r="F89" t="str">
            <v>LT5</v>
          </cell>
          <cell r="I89">
            <v>0</v>
          </cell>
          <cell r="Q89">
            <v>0</v>
          </cell>
          <cell r="R89">
            <v>0</v>
          </cell>
        </row>
        <row r="90">
          <cell r="C90" t="str">
            <v>YARAGANAL</v>
          </cell>
          <cell r="F90" t="str">
            <v>LT1</v>
          </cell>
          <cell r="I90">
            <v>882</v>
          </cell>
          <cell r="Q90">
            <v>41388.380000000005</v>
          </cell>
          <cell r="R90">
            <v>19540</v>
          </cell>
        </row>
        <row r="91">
          <cell r="C91" t="str">
            <v>YARAGANAL</v>
          </cell>
          <cell r="F91" t="str">
            <v>LT3A</v>
          </cell>
          <cell r="I91">
            <v>19</v>
          </cell>
          <cell r="Q91">
            <v>14718</v>
          </cell>
          <cell r="R91">
            <v>13195</v>
          </cell>
        </row>
        <row r="92">
          <cell r="C92" t="str">
            <v>YARAGANAL</v>
          </cell>
          <cell r="F92" t="str">
            <v>LT5</v>
          </cell>
          <cell r="I92">
            <v>9</v>
          </cell>
          <cell r="Q92">
            <v>30353</v>
          </cell>
          <cell r="R92">
            <v>25585</v>
          </cell>
        </row>
        <row r="93">
          <cell r="C93" t="str">
            <v>SAVALANGA</v>
          </cell>
          <cell r="F93" t="str">
            <v>LT1</v>
          </cell>
          <cell r="I93">
            <v>0</v>
          </cell>
          <cell r="Q93">
            <v>0</v>
          </cell>
          <cell r="R93">
            <v>0</v>
          </cell>
        </row>
        <row r="94">
          <cell r="C94" t="str">
            <v>SAVALANGA</v>
          </cell>
          <cell r="F94" t="str">
            <v>LT1</v>
          </cell>
          <cell r="I94">
            <v>1594</v>
          </cell>
          <cell r="Q94">
            <v>212775.52000000002</v>
          </cell>
          <cell r="R94">
            <v>124440</v>
          </cell>
        </row>
        <row r="95">
          <cell r="C95" t="str">
            <v>SAVALANGA</v>
          </cell>
          <cell r="F95" t="str">
            <v>LT2</v>
          </cell>
          <cell r="I95">
            <v>1</v>
          </cell>
          <cell r="Q95">
            <v>262</v>
          </cell>
          <cell r="R95">
            <v>0</v>
          </cell>
        </row>
        <row r="96">
          <cell r="C96" t="str">
            <v>SAVALANGA</v>
          </cell>
          <cell r="F96" t="str">
            <v>LT3A</v>
          </cell>
          <cell r="I96">
            <v>232</v>
          </cell>
          <cell r="Q96">
            <v>257806.71000000002</v>
          </cell>
          <cell r="R96">
            <v>235256</v>
          </cell>
        </row>
        <row r="97">
          <cell r="C97" t="str">
            <v>SAVALANGA</v>
          </cell>
          <cell r="F97" t="str">
            <v>LT3A</v>
          </cell>
          <cell r="I97">
            <v>1</v>
          </cell>
          <cell r="Q97">
            <v>0</v>
          </cell>
          <cell r="R97">
            <v>0</v>
          </cell>
        </row>
        <row r="98">
          <cell r="C98" t="str">
            <v>SAVALANGA</v>
          </cell>
          <cell r="F98" t="str">
            <v>LT5</v>
          </cell>
          <cell r="I98">
            <v>35</v>
          </cell>
          <cell r="Q98">
            <v>64459.130000000005</v>
          </cell>
          <cell r="R98">
            <v>88597</v>
          </cell>
        </row>
        <row r="99">
          <cell r="C99" t="str">
            <v>PALAVANAHALLI</v>
          </cell>
          <cell r="F99" t="str">
            <v>LT1</v>
          </cell>
          <cell r="I99">
            <v>137</v>
          </cell>
          <cell r="Q99">
            <v>15438.82</v>
          </cell>
          <cell r="R99">
            <v>8688</v>
          </cell>
        </row>
        <row r="100">
          <cell r="C100" t="str">
            <v>PALAVANAHALLI</v>
          </cell>
          <cell r="F100" t="str">
            <v>LT3A</v>
          </cell>
          <cell r="I100">
            <v>0</v>
          </cell>
          <cell r="Q100">
            <v>0</v>
          </cell>
          <cell r="R100">
            <v>0</v>
          </cell>
        </row>
        <row r="101">
          <cell r="C101" t="str">
            <v>PALAVANAHALLI</v>
          </cell>
          <cell r="F101" t="str">
            <v>LT5</v>
          </cell>
          <cell r="I101">
            <v>2</v>
          </cell>
          <cell r="Q101">
            <v>3353</v>
          </cell>
          <cell r="R101">
            <v>0</v>
          </cell>
        </row>
        <row r="102">
          <cell r="C102" t="str">
            <v>PALAVANAHALLI</v>
          </cell>
          <cell r="F102" t="str">
            <v>LT1</v>
          </cell>
          <cell r="I102">
            <v>832</v>
          </cell>
          <cell r="Q102">
            <v>67732.81</v>
          </cell>
          <cell r="R102">
            <v>24311</v>
          </cell>
        </row>
        <row r="103">
          <cell r="C103" t="str">
            <v>PALAVANAHALLI</v>
          </cell>
          <cell r="F103" t="str">
            <v>LT2</v>
          </cell>
          <cell r="I103">
            <v>1</v>
          </cell>
          <cell r="Q103">
            <v>7102</v>
          </cell>
          <cell r="R103">
            <v>11000</v>
          </cell>
        </row>
        <row r="104">
          <cell r="C104" t="str">
            <v>PALAVANAHALLI</v>
          </cell>
          <cell r="F104" t="str">
            <v>LT3A</v>
          </cell>
          <cell r="I104">
            <v>7</v>
          </cell>
          <cell r="Q104">
            <v>2580.5</v>
          </cell>
          <cell r="R104">
            <v>2940</v>
          </cell>
        </row>
        <row r="105">
          <cell r="C105" t="str">
            <v>PALAVANAHALLI</v>
          </cell>
          <cell r="F105" t="str">
            <v>LT5</v>
          </cell>
          <cell r="I105">
            <v>8</v>
          </cell>
          <cell r="Q105">
            <v>8000.5</v>
          </cell>
          <cell r="R105">
            <v>2050</v>
          </cell>
        </row>
        <row r="106">
          <cell r="C106" t="str">
            <v>NYAMATHI MR</v>
          </cell>
          <cell r="F106" t="str">
            <v>LT1</v>
          </cell>
          <cell r="I106">
            <v>2</v>
          </cell>
          <cell r="Q106">
            <v>964</v>
          </cell>
          <cell r="R106">
            <v>946</v>
          </cell>
        </row>
        <row r="107">
          <cell r="C107" t="str">
            <v>NYAMATHI MR</v>
          </cell>
          <cell r="F107" t="str">
            <v>LT1</v>
          </cell>
          <cell r="I107">
            <v>853</v>
          </cell>
          <cell r="Q107">
            <v>60745.239999999991</v>
          </cell>
          <cell r="R107">
            <v>62074</v>
          </cell>
        </row>
        <row r="108">
          <cell r="C108" t="str">
            <v>NYAMATHI MR</v>
          </cell>
          <cell r="F108" t="str">
            <v>LT3A</v>
          </cell>
          <cell r="I108">
            <v>10</v>
          </cell>
          <cell r="Q108">
            <v>6439</v>
          </cell>
          <cell r="R108">
            <v>6807</v>
          </cell>
        </row>
        <row r="109">
          <cell r="C109" t="str">
            <v>NYAMATHI MR</v>
          </cell>
          <cell r="F109" t="str">
            <v>LT3A</v>
          </cell>
          <cell r="I109">
            <v>68</v>
          </cell>
          <cell r="Q109">
            <v>89792.4</v>
          </cell>
          <cell r="R109">
            <v>88574</v>
          </cell>
        </row>
        <row r="110">
          <cell r="C110" t="str">
            <v>NYAMATHI MR</v>
          </cell>
          <cell r="F110" t="str">
            <v>LT5</v>
          </cell>
          <cell r="I110">
            <v>16</v>
          </cell>
          <cell r="Q110">
            <v>25951</v>
          </cell>
          <cell r="R110">
            <v>25952</v>
          </cell>
        </row>
        <row r="111">
          <cell r="C111" t="str">
            <v>CHINNIKATTE</v>
          </cell>
          <cell r="F111" t="str">
            <v>LT1</v>
          </cell>
          <cell r="I111">
            <v>3</v>
          </cell>
          <cell r="Q111">
            <v>102.29999999999995</v>
          </cell>
          <cell r="R111">
            <v>0</v>
          </cell>
        </row>
        <row r="112">
          <cell r="C112" t="str">
            <v>CHINNIKATTE</v>
          </cell>
          <cell r="F112" t="str">
            <v>LT1</v>
          </cell>
          <cell r="I112">
            <v>1752</v>
          </cell>
          <cell r="Q112">
            <v>178521.08999999997</v>
          </cell>
          <cell r="R112">
            <v>93408</v>
          </cell>
        </row>
        <row r="113">
          <cell r="C113" t="str">
            <v>CHINNIKATTE</v>
          </cell>
          <cell r="F113" t="str">
            <v>LT3A</v>
          </cell>
          <cell r="I113">
            <v>56</v>
          </cell>
          <cell r="Q113">
            <v>109026.05</v>
          </cell>
          <cell r="R113">
            <v>107400</v>
          </cell>
        </row>
        <row r="114">
          <cell r="C114" t="str">
            <v>CHINNIKATTE</v>
          </cell>
          <cell r="F114" t="str">
            <v>LT5</v>
          </cell>
          <cell r="I114">
            <v>37</v>
          </cell>
          <cell r="Q114">
            <v>48386.1</v>
          </cell>
          <cell r="R114">
            <v>44152</v>
          </cell>
        </row>
      </sheetData>
      <sheetData sheetId="1">
        <row r="11">
          <cell r="C11" t="str">
            <v>LT1</v>
          </cell>
          <cell r="E11">
            <v>1048</v>
          </cell>
          <cell r="CZ11">
            <v>78274.69</v>
          </cell>
          <cell r="DA11">
            <v>50122.400000000001</v>
          </cell>
        </row>
        <row r="12">
          <cell r="C12" t="str">
            <v>LT3</v>
          </cell>
          <cell r="E12">
            <v>47</v>
          </cell>
          <cell r="CZ12">
            <v>71003.12000000001</v>
          </cell>
          <cell r="DA12">
            <v>54450.54</v>
          </cell>
        </row>
        <row r="13">
          <cell r="C13" t="str">
            <v>LT5</v>
          </cell>
          <cell r="E13">
            <v>37</v>
          </cell>
          <cell r="CZ13">
            <v>59242.200000000004</v>
          </cell>
          <cell r="DA13">
            <v>56814.52</v>
          </cell>
        </row>
        <row r="14">
          <cell r="C14" t="str">
            <v>LT1</v>
          </cell>
          <cell r="E14">
            <v>1007</v>
          </cell>
          <cell r="CZ14">
            <v>131227.40999999997</v>
          </cell>
          <cell r="DA14">
            <v>51413.99</v>
          </cell>
        </row>
        <row r="15">
          <cell r="C15" t="str">
            <v>LT3</v>
          </cell>
          <cell r="E15">
            <v>21</v>
          </cell>
          <cell r="CZ15">
            <v>52262</v>
          </cell>
          <cell r="DA15">
            <v>47980.639999999999</v>
          </cell>
        </row>
        <row r="16">
          <cell r="C16" t="str">
            <v>LT5</v>
          </cell>
          <cell r="E16">
            <v>57</v>
          </cell>
          <cell r="CZ16">
            <v>69308.800000000003</v>
          </cell>
          <cell r="DA16">
            <v>68461.52</v>
          </cell>
        </row>
        <row r="17">
          <cell r="C17" t="str">
            <v>LT1</v>
          </cell>
          <cell r="CZ17">
            <v>223875.13</v>
          </cell>
          <cell r="DA17">
            <v>231862.43</v>
          </cell>
        </row>
        <row r="18">
          <cell r="CZ18">
            <v>2591</v>
          </cell>
          <cell r="DA18">
            <v>2472.8000000000002</v>
          </cell>
        </row>
        <row r="19">
          <cell r="CZ19">
            <v>468113.86</v>
          </cell>
          <cell r="DA19">
            <v>458837.98</v>
          </cell>
        </row>
        <row r="20">
          <cell r="CZ20">
            <v>39128.080000000002</v>
          </cell>
          <cell r="DA20">
            <v>34543.599999999999</v>
          </cell>
        </row>
        <row r="21">
          <cell r="C21" t="str">
            <v>LT1</v>
          </cell>
          <cell r="E21">
            <v>854</v>
          </cell>
          <cell r="CZ21">
            <v>59841.650000000023</v>
          </cell>
          <cell r="DA21">
            <v>59479.93</v>
          </cell>
        </row>
        <row r="22">
          <cell r="C22" t="str">
            <v>LT3</v>
          </cell>
          <cell r="E22">
            <v>9</v>
          </cell>
          <cell r="CZ22">
            <v>4145.5</v>
          </cell>
          <cell r="DA22">
            <v>4079.16</v>
          </cell>
        </row>
        <row r="23">
          <cell r="C23" t="str">
            <v>LT5</v>
          </cell>
          <cell r="E23">
            <v>26</v>
          </cell>
          <cell r="CZ23">
            <v>33708</v>
          </cell>
          <cell r="DA23">
            <v>33298.519999999997</v>
          </cell>
        </row>
        <row r="24">
          <cell r="C24" t="str">
            <v>LT1</v>
          </cell>
          <cell r="E24">
            <v>880</v>
          </cell>
          <cell r="CZ24">
            <v>76328.959999999963</v>
          </cell>
          <cell r="DA24">
            <v>58558.5</v>
          </cell>
        </row>
        <row r="25">
          <cell r="C25" t="str">
            <v>LT3</v>
          </cell>
          <cell r="E25">
            <v>22</v>
          </cell>
          <cell r="CZ25">
            <v>63052.200000000004</v>
          </cell>
          <cell r="DA25">
            <v>61734.31</v>
          </cell>
        </row>
        <row r="26">
          <cell r="C26" t="str">
            <v>LT5</v>
          </cell>
          <cell r="E26">
            <v>37</v>
          </cell>
          <cell r="CZ26">
            <v>28962.57</v>
          </cell>
          <cell r="DA26">
            <v>28667.72</v>
          </cell>
        </row>
        <row r="27">
          <cell r="E27">
            <v>1374</v>
          </cell>
          <cell r="CZ27">
            <v>135522.50999999989</v>
          </cell>
          <cell r="DA27">
            <v>143984.82999999999</v>
          </cell>
        </row>
        <row r="28">
          <cell r="E28">
            <v>3</v>
          </cell>
          <cell r="CZ28">
            <v>15571.2</v>
          </cell>
          <cell r="DA28">
            <v>17578.36</v>
          </cell>
        </row>
        <row r="29">
          <cell r="E29">
            <v>185</v>
          </cell>
          <cell r="CZ29">
            <v>229566.58</v>
          </cell>
          <cell r="DA29">
            <v>212607.24</v>
          </cell>
        </row>
        <row r="30">
          <cell r="CZ30">
            <v>71864.3</v>
          </cell>
          <cell r="DA30">
            <v>71892.039999999994</v>
          </cell>
        </row>
        <row r="38">
          <cell r="CZ38">
            <v>107887.46999999997</v>
          </cell>
          <cell r="DA38">
            <v>109013.65</v>
          </cell>
        </row>
        <row r="39">
          <cell r="CZ39">
            <v>4880.6000000000004</v>
          </cell>
          <cell r="DA39">
            <v>4802.4399999999996</v>
          </cell>
        </row>
        <row r="40">
          <cell r="CZ40">
            <v>193627.30000000002</v>
          </cell>
          <cell r="DA40">
            <v>198322.83</v>
          </cell>
        </row>
        <row r="41">
          <cell r="CZ41">
            <v>126639.47</v>
          </cell>
          <cell r="DA41">
            <v>119841.56</v>
          </cell>
        </row>
        <row r="46">
          <cell r="E46">
            <v>924</v>
          </cell>
          <cell r="CZ46">
            <v>58099.039999999979</v>
          </cell>
          <cell r="DA46">
            <v>61264.92</v>
          </cell>
        </row>
        <row r="47">
          <cell r="E47">
            <v>25</v>
          </cell>
          <cell r="CZ47">
            <v>41965.200000000004</v>
          </cell>
          <cell r="DA47">
            <v>44825.36</v>
          </cell>
        </row>
        <row r="48">
          <cell r="E48">
            <v>10</v>
          </cell>
          <cell r="CZ48">
            <v>19541.7</v>
          </cell>
          <cell r="DA48">
            <v>19856.86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FE04D-75E7-4C46-B56B-0F1446058467}">
  <dimension ref="A1:W133"/>
  <sheetViews>
    <sheetView tabSelected="1" topLeftCell="A18" workbookViewId="0">
      <selection activeCell="J142" sqref="J142"/>
    </sheetView>
  </sheetViews>
  <sheetFormatPr defaultRowHeight="15" x14ac:dyDescent="0.25"/>
  <cols>
    <col min="1" max="1" width="18" customWidth="1"/>
    <col min="2" max="2" width="12.5703125" customWidth="1"/>
    <col min="4" max="4" width="14" customWidth="1"/>
    <col min="5" max="5" width="12.5703125" customWidth="1"/>
    <col min="7" max="7" width="11.7109375" customWidth="1"/>
    <col min="11" max="11" width="11.42578125" customWidth="1"/>
    <col min="12" max="12" width="12.42578125" customWidth="1"/>
  </cols>
  <sheetData>
    <row r="1" spans="1:12" hidden="1" x14ac:dyDescent="0.25">
      <c r="D1" t="s">
        <v>14</v>
      </c>
      <c r="F1" s="8" t="s">
        <v>1</v>
      </c>
      <c r="G1" s="8"/>
      <c r="H1" s="8"/>
      <c r="I1" s="8"/>
      <c r="J1" s="8"/>
      <c r="K1" s="8"/>
    </row>
    <row r="2" spans="1:12" hidden="1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s="26" t="s">
        <v>8</v>
      </c>
    </row>
    <row r="3" spans="1:12" hidden="1" x14ac:dyDescent="0.25">
      <c r="A3" s="18" t="str">
        <f>+'[1]MR WISE DCB-2025 END OF JULY-31'!C8</f>
        <v>GOVINAKOVI_H</v>
      </c>
      <c r="B3" s="18">
        <f>+'[1]MR WISE DCB-2025 END OF JULY-31'!I8</f>
        <v>1048</v>
      </c>
      <c r="C3" s="18" t="str">
        <f>+'[1]MR WISE DCB-2025 END OF JULY-31'!F8</f>
        <v>LT1</v>
      </c>
      <c r="D3" s="18">
        <f>+'[1]MR WISE DCB-2025 END OF JULY-31'!Q8</f>
        <v>78274.69</v>
      </c>
      <c r="E3" s="18">
        <f>+'[1]MR WISE DCB-2025 END OF JULY-31'!R8</f>
        <v>50828</v>
      </c>
      <c r="F3" s="18">
        <f>+D3-E3</f>
        <v>27446.690000000002</v>
      </c>
      <c r="G3" s="18">
        <f>+'[1]MAIN DCB JULY-2025'!E11</f>
        <v>1048</v>
      </c>
      <c r="H3" s="18" t="str">
        <f>+'[1]MAIN DCB JULY-2025'!C11</f>
        <v>LT1</v>
      </c>
      <c r="I3" s="18">
        <f>+'[1]MAIN DCB JULY-2025'!CZ11</f>
        <v>78274.69</v>
      </c>
      <c r="J3" s="18">
        <f>+'[1]MAIN DCB JULY-2025'!DA11</f>
        <v>50122.400000000001</v>
      </c>
      <c r="K3" s="18">
        <f>+I3-J3</f>
        <v>28152.29</v>
      </c>
      <c r="L3" s="18">
        <f>+K3-F3</f>
        <v>705.59999999999854</v>
      </c>
    </row>
    <row r="4" spans="1:12" hidden="1" x14ac:dyDescent="0.25">
      <c r="A4" s="18" t="str">
        <f>+'[1]MR WISE DCB-2025 END OF JULY-31'!C9</f>
        <v>GOVINAKOVI_H</v>
      </c>
      <c r="B4" s="18">
        <f>+'[1]MR WISE DCB-2025 END OF JULY-31'!I9</f>
        <v>47</v>
      </c>
      <c r="C4" s="18" t="str">
        <f>+'[1]MR WISE DCB-2025 END OF JULY-31'!F9</f>
        <v>LT3A</v>
      </c>
      <c r="D4" s="18">
        <f>+'[1]MR WISE DCB-2025 END OF JULY-31'!Q9</f>
        <v>71003.12</v>
      </c>
      <c r="E4" s="18">
        <f>+'[1]MR WISE DCB-2025 END OF JULY-31'!R9</f>
        <v>56134</v>
      </c>
      <c r="F4" s="18">
        <f t="shared" ref="F4:F91" si="0">+D4-E4</f>
        <v>14869.119999999995</v>
      </c>
      <c r="G4" s="18">
        <f>+'[1]MAIN DCB JULY-2025'!E12</f>
        <v>47</v>
      </c>
      <c r="H4" s="18" t="str">
        <f>+'[1]MAIN DCB JULY-2025'!C12</f>
        <v>LT3</v>
      </c>
      <c r="I4" s="18">
        <f>+'[1]MAIN DCB JULY-2025'!CZ12</f>
        <v>71003.12000000001</v>
      </c>
      <c r="J4" s="18">
        <f>+'[1]MAIN DCB JULY-2025'!DA12</f>
        <v>54450.54</v>
      </c>
      <c r="K4" s="18">
        <f t="shared" ref="K4:K9" si="1">+I4-J4</f>
        <v>16552.580000000009</v>
      </c>
      <c r="L4" s="18">
        <f t="shared" ref="L4:L9" si="2">+K4-F4</f>
        <v>1683.4600000000137</v>
      </c>
    </row>
    <row r="5" spans="1:12" hidden="1" x14ac:dyDescent="0.25">
      <c r="A5" s="18" t="str">
        <f>+'[1]MR WISE DCB-2025 END OF JULY-31'!C10</f>
        <v>GOVINAKOVI_H</v>
      </c>
      <c r="B5" s="18">
        <f>+'[1]MR WISE DCB-2025 END OF JULY-31'!I10</f>
        <v>37</v>
      </c>
      <c r="C5" s="18" t="str">
        <f>+'[1]MR WISE DCB-2025 END OF JULY-31'!F10</f>
        <v>LT5</v>
      </c>
      <c r="D5" s="18">
        <f>+'[1]MR WISE DCB-2025 END OF JULY-31'!Q10</f>
        <v>59242.2</v>
      </c>
      <c r="E5" s="18">
        <f>+'[1]MR WISE DCB-2025 END OF JULY-31'!R10</f>
        <v>58022</v>
      </c>
      <c r="F5" s="18">
        <f t="shared" si="0"/>
        <v>1220.1999999999971</v>
      </c>
      <c r="G5" s="18">
        <f>+'[1]MAIN DCB JULY-2025'!E13</f>
        <v>37</v>
      </c>
      <c r="H5" s="18" t="str">
        <f>+'[1]MAIN DCB JULY-2025'!C13</f>
        <v>LT5</v>
      </c>
      <c r="I5" s="18">
        <f>+'[1]MAIN DCB JULY-2025'!CZ13</f>
        <v>59242.200000000004</v>
      </c>
      <c r="J5" s="18">
        <f>+'[1]MAIN DCB JULY-2025'!DA13</f>
        <v>56814.52</v>
      </c>
      <c r="K5" s="18">
        <f t="shared" si="1"/>
        <v>2427.6800000000076</v>
      </c>
      <c r="L5" s="18">
        <f t="shared" si="2"/>
        <v>1207.4800000000105</v>
      </c>
    </row>
    <row r="6" spans="1:12" hidden="1" x14ac:dyDescent="0.25">
      <c r="A6" s="18" t="str">
        <f>+'[1]MR WISE DCB-2025 END OF JULY-31'!C11</f>
        <v>CHATNALLI</v>
      </c>
      <c r="B6" s="18">
        <f>+'[1]MR WISE DCB-2025 END OF JULY-31'!I11</f>
        <v>1007</v>
      </c>
      <c r="C6" s="18" t="str">
        <f>+'[1]MR WISE DCB-2025 END OF JULY-31'!F11</f>
        <v>LT1</v>
      </c>
      <c r="D6" s="18">
        <f>+'[1]MR WISE DCB-2025 END OF JULY-31'!Q11</f>
        <v>130905.91999999998</v>
      </c>
      <c r="E6" s="18">
        <f>+'[1]MR WISE DCB-2025 END OF JULY-31'!R11</f>
        <v>52360</v>
      </c>
      <c r="F6" s="18">
        <f t="shared" si="0"/>
        <v>78545.919999999984</v>
      </c>
      <c r="G6" s="18">
        <f>+'[1]MAIN DCB JULY-2025'!E14</f>
        <v>1007</v>
      </c>
      <c r="H6" s="18" t="str">
        <f>+'[1]MAIN DCB JULY-2025'!C14</f>
        <v>LT1</v>
      </c>
      <c r="I6" s="18">
        <f>+'[1]MAIN DCB JULY-2025'!CZ14</f>
        <v>131227.40999999997</v>
      </c>
      <c r="J6" s="18">
        <f>+'[1]MAIN DCB JULY-2025'!DA14</f>
        <v>51413.99</v>
      </c>
      <c r="K6" s="18">
        <f t="shared" si="1"/>
        <v>79813.419999999984</v>
      </c>
      <c r="L6" s="18">
        <f t="shared" si="2"/>
        <v>1267.5</v>
      </c>
    </row>
    <row r="7" spans="1:12" hidden="1" x14ac:dyDescent="0.25">
      <c r="A7" s="18" t="str">
        <f>+'[1]MR WISE DCB-2025 END OF JULY-31'!C12</f>
        <v>CHATNALLI</v>
      </c>
      <c r="B7" s="18">
        <f>+'[1]MR WISE DCB-2025 END OF JULY-31'!I12</f>
        <v>21</v>
      </c>
      <c r="C7" s="18" t="str">
        <f>+'[1]MR WISE DCB-2025 END OF JULY-31'!F12</f>
        <v>LT3A</v>
      </c>
      <c r="D7" s="18">
        <f>+'[1]MR WISE DCB-2025 END OF JULY-31'!Q12</f>
        <v>45859</v>
      </c>
      <c r="E7" s="18">
        <f>+'[1]MR WISE DCB-2025 END OF JULY-31'!R12</f>
        <v>49871</v>
      </c>
      <c r="F7" s="18">
        <f t="shared" si="0"/>
        <v>-4012</v>
      </c>
      <c r="G7" s="18">
        <f>+'[1]MAIN DCB JULY-2025'!E15</f>
        <v>21</v>
      </c>
      <c r="H7" s="18" t="str">
        <f>+'[1]MAIN DCB JULY-2025'!C15</f>
        <v>LT3</v>
      </c>
      <c r="I7" s="18">
        <f>+'[1]MAIN DCB JULY-2025'!CZ15</f>
        <v>52262</v>
      </c>
      <c r="J7" s="18">
        <f>+'[1]MAIN DCB JULY-2025'!DA15</f>
        <v>47980.639999999999</v>
      </c>
      <c r="K7" s="18">
        <f t="shared" si="1"/>
        <v>4281.3600000000006</v>
      </c>
      <c r="L7" s="18">
        <f t="shared" si="2"/>
        <v>8293.36</v>
      </c>
    </row>
    <row r="8" spans="1:12" hidden="1" x14ac:dyDescent="0.25">
      <c r="A8" s="18" t="str">
        <f>+'[1]MR WISE DCB-2025 END OF JULY-31'!C13</f>
        <v>CHATNALLI</v>
      </c>
      <c r="B8" s="18">
        <f>+'[1]MR WISE DCB-2025 END OF JULY-31'!I13</f>
        <v>57</v>
      </c>
      <c r="C8" s="18" t="str">
        <f>+'[1]MR WISE DCB-2025 END OF JULY-31'!F13</f>
        <v>LT5</v>
      </c>
      <c r="D8" s="18">
        <f>+'[1]MR WISE DCB-2025 END OF JULY-31'!Q13</f>
        <v>66272.800000000003</v>
      </c>
      <c r="E8" s="18">
        <f>+'[1]MR WISE DCB-2025 END OF JULY-31'!R13</f>
        <v>70421</v>
      </c>
      <c r="F8" s="18">
        <f t="shared" si="0"/>
        <v>-4148.1999999999971</v>
      </c>
      <c r="G8" s="18">
        <f>+'[1]MAIN DCB JULY-2025'!E16</f>
        <v>57</v>
      </c>
      <c r="H8" s="18" t="str">
        <f>+'[1]MAIN DCB JULY-2025'!C16</f>
        <v>LT5</v>
      </c>
      <c r="I8" s="18">
        <f>+'[1]MAIN DCB JULY-2025'!CZ16</f>
        <v>69308.800000000003</v>
      </c>
      <c r="J8" s="18">
        <f>+'[1]MAIN DCB JULY-2025'!DA16</f>
        <v>68461.52</v>
      </c>
      <c r="K8" s="18">
        <f t="shared" si="1"/>
        <v>847.27999999999884</v>
      </c>
      <c r="L8" s="18">
        <f t="shared" si="2"/>
        <v>4995.4799999999959</v>
      </c>
    </row>
    <row r="9" spans="1:12" hidden="1" x14ac:dyDescent="0.25">
      <c r="A9" s="18" t="str">
        <f>+'[1]MR WISE DCB-2025 END OF JULY-31'!C14</f>
        <v>CHATNALLI</v>
      </c>
      <c r="B9" s="18">
        <f>+'[1]MR WISE DCB-2025 END OF JULY-31'!I14</f>
        <v>0</v>
      </c>
      <c r="C9" s="18" t="str">
        <f>+'[1]MR WISE DCB-2025 END OF JULY-31'!F14</f>
        <v>LT1</v>
      </c>
      <c r="D9" s="18">
        <f>+'[1]MR WISE DCB-2025 END OF JULY-31'!Q14</f>
        <v>0</v>
      </c>
      <c r="E9" s="18">
        <f>+'[1]MR WISE DCB-2025 END OF JULY-31'!R14</f>
        <v>0</v>
      </c>
      <c r="F9" s="18">
        <f t="shared" si="0"/>
        <v>0</v>
      </c>
      <c r="G9" s="18">
        <v>0</v>
      </c>
      <c r="H9" s="18" t="str">
        <f>+'[1]MAIN DCB JULY-2025'!C17</f>
        <v>LT1</v>
      </c>
      <c r="I9" s="18">
        <v>0</v>
      </c>
      <c r="J9" s="18">
        <v>0</v>
      </c>
      <c r="K9" s="18">
        <f t="shared" si="1"/>
        <v>0</v>
      </c>
      <c r="L9" s="18">
        <f t="shared" si="2"/>
        <v>0</v>
      </c>
    </row>
    <row r="10" spans="1:12" hidden="1" x14ac:dyDescent="0.25">
      <c r="A10" t="str">
        <f>+'[1]MR WISE DCB-2025 END OF JULY-31'!C15</f>
        <v>NYAMATHI</v>
      </c>
      <c r="B10">
        <f>+'[1]MR WISE DCB-2025 END OF JULY-31'!I15</f>
        <v>1731</v>
      </c>
      <c r="C10" t="str">
        <f>+'[1]MR WISE DCB-2025 END OF JULY-31'!F15</f>
        <v>LT1</v>
      </c>
      <c r="D10">
        <f>+'[1]MR WISE DCB-2025 END OF JULY-31'!Q15</f>
        <v>215839.22999999998</v>
      </c>
      <c r="E10">
        <f>+'[1]MR WISE DCB-2025 END OF JULY-31'!R15</f>
        <v>229143</v>
      </c>
      <c r="F10">
        <f t="shared" si="0"/>
        <v>-13303.770000000019</v>
      </c>
    </row>
    <row r="11" spans="1:12" hidden="1" x14ac:dyDescent="0.25">
      <c r="A11" t="str">
        <f>+'[1]MR WISE DCB-2025 END OF JULY-31'!C16</f>
        <v>NYAMATHI</v>
      </c>
      <c r="B11">
        <f>+'[1]MR WISE DCB-2025 END OF JULY-31'!I16</f>
        <v>18</v>
      </c>
      <c r="C11" t="str">
        <f>+'[1]MR WISE DCB-2025 END OF JULY-31'!F16</f>
        <v>LT1</v>
      </c>
      <c r="D11">
        <f>+'[1]MR WISE DCB-2025 END OF JULY-31'!Q16</f>
        <v>7911</v>
      </c>
      <c r="E11">
        <f>+'[1]MR WISE DCB-2025 END OF JULY-31'!R16</f>
        <v>7588</v>
      </c>
      <c r="F11">
        <f t="shared" si="0"/>
        <v>323</v>
      </c>
    </row>
    <row r="12" spans="1:12" hidden="1" x14ac:dyDescent="0.25">
      <c r="A12" t="str">
        <f>+'[1]MR WISE DCB-2025 END OF JULY-31'!C17</f>
        <v>NYAMATHI</v>
      </c>
      <c r="B12">
        <f>+'[1]MR WISE DCB-2025 END OF JULY-31'!I17</f>
        <v>3</v>
      </c>
      <c r="C12" t="str">
        <f>+'[1]MR WISE DCB-2025 END OF JULY-31'!F17</f>
        <v>LT2</v>
      </c>
      <c r="D12">
        <f>+'[1]MR WISE DCB-2025 END OF JULY-31'!Q17</f>
        <v>2591</v>
      </c>
      <c r="E12">
        <f>+'[1]MR WISE DCB-2025 END OF JULY-31'!R17</f>
        <v>2578</v>
      </c>
      <c r="F12">
        <f t="shared" si="0"/>
        <v>13</v>
      </c>
    </row>
    <row r="13" spans="1:12" hidden="1" x14ac:dyDescent="0.25">
      <c r="A13" t="str">
        <f>+'[1]MR WISE DCB-2025 END OF JULY-31'!C18</f>
        <v>NYAMATHI</v>
      </c>
      <c r="B13">
        <f>+'[1]MR WISE DCB-2025 END OF JULY-31'!I18</f>
        <v>26</v>
      </c>
      <c r="C13" t="str">
        <f>+'[1]MR WISE DCB-2025 END OF JULY-31'!F18</f>
        <v>LT3A</v>
      </c>
      <c r="D13">
        <f>+'[1]MR WISE DCB-2025 END OF JULY-31'!Q18</f>
        <v>21650.6</v>
      </c>
      <c r="E13">
        <f>+'[1]MR WISE DCB-2025 END OF JULY-31'!R18</f>
        <v>19806</v>
      </c>
      <c r="F13">
        <f t="shared" si="0"/>
        <v>1844.5999999999985</v>
      </c>
    </row>
    <row r="14" spans="1:12" hidden="1" x14ac:dyDescent="0.25">
      <c r="A14" t="str">
        <f>+'[1]MR WISE DCB-2025 END OF JULY-31'!C19</f>
        <v>NYAMATHI</v>
      </c>
      <c r="B14">
        <f>+'[1]MR WISE DCB-2025 END OF JULY-31'!I19</f>
        <v>549</v>
      </c>
      <c r="C14" t="str">
        <f>+'[1]MR WISE DCB-2025 END OF JULY-31'!F19</f>
        <v>LT3A</v>
      </c>
      <c r="D14">
        <f>+'[1]MR WISE DCB-2025 END OF JULY-31'!Q19</f>
        <v>439206.9</v>
      </c>
      <c r="E14">
        <f>+'[1]MR WISE DCB-2025 END OF JULY-31'!R19</f>
        <v>451003</v>
      </c>
      <c r="F14">
        <f t="shared" si="0"/>
        <v>-11796.099999999977</v>
      </c>
    </row>
    <row r="15" spans="1:12" hidden="1" x14ac:dyDescent="0.25">
      <c r="A15" t="str">
        <f>+'[1]MR WISE DCB-2025 END OF JULY-31'!C20</f>
        <v>NYAMATHI</v>
      </c>
      <c r="B15">
        <f>+'[1]MR WISE DCB-2025 END OF JULY-31'!I20</f>
        <v>1</v>
      </c>
      <c r="C15" t="str">
        <f>+'[1]MR WISE DCB-2025 END OF JULY-31'!F20</f>
        <v>LT3A</v>
      </c>
      <c r="D15">
        <f>+'[1]MR WISE DCB-2025 END OF JULY-31'!Q20</f>
        <v>752</v>
      </c>
      <c r="E15">
        <f>+'[1]MR WISE DCB-2025 END OF JULY-31'!R20</f>
        <v>0</v>
      </c>
      <c r="F15">
        <f t="shared" si="0"/>
        <v>752</v>
      </c>
    </row>
    <row r="16" spans="1:12" hidden="1" x14ac:dyDescent="0.25">
      <c r="A16" t="str">
        <f>+'[1]MR WISE DCB-2025 END OF JULY-31'!C21</f>
        <v>NYAMATHI</v>
      </c>
      <c r="B16">
        <f>+'[1]MR WISE DCB-2025 END OF JULY-31'!I21</f>
        <v>27</v>
      </c>
      <c r="C16" t="str">
        <f>+'[1]MR WISE DCB-2025 END OF JULY-31'!F21</f>
        <v>LT5</v>
      </c>
      <c r="D16">
        <f>+'[1]MR WISE DCB-2025 END OF JULY-31'!Q21</f>
        <v>34328.800000000003</v>
      </c>
      <c r="E16">
        <f>+'[1]MR WISE DCB-2025 END OF JULY-31'!R21</f>
        <v>31780</v>
      </c>
      <c r="F16">
        <f t="shared" si="0"/>
        <v>2548.8000000000029</v>
      </c>
    </row>
    <row r="17" spans="1:23" hidden="1" x14ac:dyDescent="0.25">
      <c r="A17" t="str">
        <f>+'[1]MR WISE DCB-2025 END OF JULY-31'!C22</f>
        <v>NYAMATHI</v>
      </c>
      <c r="B17">
        <f>+'[1]MR WISE DCB-2025 END OF JULY-31'!I22</f>
        <v>2</v>
      </c>
      <c r="C17" t="str">
        <f>+'[1]MR WISE DCB-2025 END OF JULY-31'!F22</f>
        <v>LT5</v>
      </c>
      <c r="D17">
        <f>+'[1]MR WISE DCB-2025 END OF JULY-31'!Q22</f>
        <v>4473</v>
      </c>
      <c r="E17">
        <f>+'[1]MR WISE DCB-2025 END OF JULY-31'!R22</f>
        <v>3976</v>
      </c>
      <c r="F17">
        <f t="shared" si="0"/>
        <v>497</v>
      </c>
    </row>
    <row r="18" spans="1:23" x14ac:dyDescent="0.25">
      <c r="A18" s="1"/>
      <c r="B18" s="1"/>
      <c r="C18" s="2" t="s">
        <v>0</v>
      </c>
      <c r="D18" s="3"/>
      <c r="E18" s="4"/>
      <c r="F18" s="5" t="s">
        <v>1</v>
      </c>
      <c r="G18" s="5"/>
      <c r="H18" s="5"/>
      <c r="I18" s="5"/>
      <c r="J18" s="5"/>
      <c r="K18" s="5"/>
      <c r="L18" s="1"/>
    </row>
    <row r="19" spans="1:23" x14ac:dyDescent="0.25">
      <c r="A19" s="1" t="s">
        <v>2</v>
      </c>
      <c r="B19" s="6" t="s">
        <v>3</v>
      </c>
      <c r="C19" s="6" t="s">
        <v>4</v>
      </c>
      <c r="D19" s="6" t="s">
        <v>5</v>
      </c>
      <c r="E19" s="6" t="s">
        <v>6</v>
      </c>
      <c r="F19" s="7" t="s">
        <v>7</v>
      </c>
      <c r="G19" s="6" t="s">
        <v>3</v>
      </c>
      <c r="H19" s="6" t="s">
        <v>4</v>
      </c>
      <c r="I19" s="6" t="s">
        <v>5</v>
      </c>
      <c r="J19" s="6" t="s">
        <v>6</v>
      </c>
      <c r="K19" s="7" t="s">
        <v>7</v>
      </c>
      <c r="L19" s="6" t="s">
        <v>8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1" t="str">
        <f>+'[1]MR WISE DCB-2025 END OF JULY-31'!C23</f>
        <v>T GOPAGONDANAHALI</v>
      </c>
      <c r="B20" s="6">
        <f>+'[1]MR WISE DCB-2025 END OF JULY-31'!I23</f>
        <v>853</v>
      </c>
      <c r="C20" s="6" t="str">
        <f>+'[1]MR WISE DCB-2025 END OF JULY-31'!F23</f>
        <v>LT1</v>
      </c>
      <c r="D20" s="6">
        <f>+'[1]MR WISE DCB-2025 END OF JULY-31'!Q23</f>
        <v>59841.650000000023</v>
      </c>
      <c r="E20" s="6">
        <f>+'[1]MR WISE DCB-2025 END OF JULY-31'!R23</f>
        <v>60569</v>
      </c>
      <c r="F20" s="7">
        <f t="shared" si="0"/>
        <v>-727.34999999997672</v>
      </c>
      <c r="G20" s="6">
        <f>+'[1]MAIN DCB JULY-2025'!E21</f>
        <v>854</v>
      </c>
      <c r="H20" s="6" t="str">
        <f>+'[1]MAIN DCB JULY-2025'!C21</f>
        <v>LT1</v>
      </c>
      <c r="I20" s="6">
        <f>+'[1]MAIN DCB JULY-2025'!CZ21</f>
        <v>59841.650000000023</v>
      </c>
      <c r="J20" s="6">
        <f>+'[1]MAIN DCB JULY-2025'!DA21</f>
        <v>59479.93</v>
      </c>
      <c r="K20" s="7">
        <f t="shared" ref="K20:K37" si="3">+I20-J20</f>
        <v>361.72000000002299</v>
      </c>
      <c r="L20" s="6">
        <f t="shared" ref="L20:L27" si="4">+K20-F20</f>
        <v>1089.0699999999997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1" t="str">
        <f>+'[1]MR WISE DCB-2025 END OF JULY-31'!C24</f>
        <v>T GOPAGONDANAHALI</v>
      </c>
      <c r="B21" s="6">
        <f>+'[1]MR WISE DCB-2025 END OF JULY-31'!I24</f>
        <v>9</v>
      </c>
      <c r="C21" s="6" t="str">
        <f>+'[1]MR WISE DCB-2025 END OF JULY-31'!F24</f>
        <v>LT3A</v>
      </c>
      <c r="D21" s="6">
        <f>+'[1]MR WISE DCB-2025 END OF JULY-31'!Q24</f>
        <v>4145.5</v>
      </c>
      <c r="E21" s="6">
        <f>+'[1]MR WISE DCB-2025 END OF JULY-31'!R24</f>
        <v>4182</v>
      </c>
      <c r="F21" s="7">
        <f t="shared" si="0"/>
        <v>-36.5</v>
      </c>
      <c r="G21" s="6">
        <f>+'[1]MAIN DCB JULY-2025'!E22</f>
        <v>9</v>
      </c>
      <c r="H21" s="6" t="str">
        <f>+'[1]MAIN DCB JULY-2025'!C22</f>
        <v>LT3</v>
      </c>
      <c r="I21" s="6">
        <f>+'[1]MAIN DCB JULY-2025'!CZ22</f>
        <v>4145.5</v>
      </c>
      <c r="J21" s="6">
        <f>+'[1]MAIN DCB JULY-2025'!DA22</f>
        <v>4079.16</v>
      </c>
      <c r="K21" s="7">
        <f t="shared" si="3"/>
        <v>66.340000000000146</v>
      </c>
      <c r="L21" s="6">
        <f t="shared" si="4"/>
        <v>102.84000000000015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1" t="str">
        <f>+'[1]MR WISE DCB-2025 END OF JULY-31'!C25</f>
        <v>T GOPAGONDANAHALI</v>
      </c>
      <c r="B22" s="6">
        <f>+'[1]MR WISE DCB-2025 END OF JULY-31'!I25</f>
        <v>26</v>
      </c>
      <c r="C22" s="6" t="str">
        <f>+'[1]MR WISE DCB-2025 END OF JULY-31'!F25</f>
        <v>LT5</v>
      </c>
      <c r="D22" s="6">
        <f>+'[1]MR WISE DCB-2025 END OF JULY-31'!Q25</f>
        <v>33708</v>
      </c>
      <c r="E22" s="6">
        <f>+'[1]MR WISE DCB-2025 END OF JULY-31'!R25</f>
        <v>34160</v>
      </c>
      <c r="F22" s="7">
        <f t="shared" si="0"/>
        <v>-452</v>
      </c>
      <c r="G22" s="6">
        <f>+'[1]MAIN DCB JULY-2025'!E23</f>
        <v>26</v>
      </c>
      <c r="H22" s="6" t="str">
        <f>+'[1]MAIN DCB JULY-2025'!C23</f>
        <v>LT5</v>
      </c>
      <c r="I22" s="6">
        <f>+'[1]MAIN DCB JULY-2025'!CZ23</f>
        <v>33708</v>
      </c>
      <c r="J22" s="6">
        <f>+'[1]MAIN DCB JULY-2025'!DA23</f>
        <v>33298.519999999997</v>
      </c>
      <c r="K22" s="7">
        <f t="shared" si="3"/>
        <v>409.4800000000032</v>
      </c>
      <c r="L22" s="6">
        <f t="shared" si="4"/>
        <v>861.4800000000032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9"/>
      <c r="B23" s="10">
        <f t="shared" ref="B23:G23" si="5">SUM(B20:B22)</f>
        <v>888</v>
      </c>
      <c r="C23" s="10"/>
      <c r="D23" s="10">
        <f t="shared" si="5"/>
        <v>97695.150000000023</v>
      </c>
      <c r="E23" s="10">
        <f t="shared" si="5"/>
        <v>98911</v>
      </c>
      <c r="F23" s="11">
        <f t="shared" si="5"/>
        <v>-1215.8499999999767</v>
      </c>
      <c r="G23" s="10">
        <f t="shared" si="5"/>
        <v>889</v>
      </c>
      <c r="H23" s="10"/>
      <c r="I23" s="10">
        <f t="shared" ref="I23:K23" si="6">SUM(I20:I22)</f>
        <v>97695.150000000023</v>
      </c>
      <c r="J23" s="10">
        <f t="shared" si="6"/>
        <v>96857.609999999986</v>
      </c>
      <c r="K23" s="11">
        <f t="shared" si="6"/>
        <v>837.54000000002634</v>
      </c>
      <c r="L23" s="10">
        <f>SUM(L20:L22)</f>
        <v>2053.3900000000031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5" hidden="1" customHeight="1" x14ac:dyDescent="0.25">
      <c r="A24" s="1" t="str">
        <f>+'[1]MR WISE DCB-2025 END OF JULY-31'!C26</f>
        <v>CHI KADADKATTE</v>
      </c>
      <c r="B24" s="6">
        <f>+'[1]MR WISE DCB-2025 END OF JULY-31'!I26</f>
        <v>877</v>
      </c>
      <c r="C24" s="6" t="str">
        <f>+'[1]MR WISE DCB-2025 END OF JULY-31'!F26</f>
        <v>LT1</v>
      </c>
      <c r="D24" s="6">
        <f>+'[1]MR WISE DCB-2025 END OF JULY-31'!Q26</f>
        <v>76326.959999999963</v>
      </c>
      <c r="E24" s="6">
        <f>+'[1]MR WISE DCB-2025 END OF JULY-31'!R26</f>
        <v>59096</v>
      </c>
      <c r="F24" s="6">
        <f t="shared" si="0"/>
        <v>17230.959999999963</v>
      </c>
      <c r="G24" s="6">
        <f>+'[1]MAIN DCB JULY-2025'!E24</f>
        <v>880</v>
      </c>
      <c r="H24" s="6" t="str">
        <f>+'[1]MAIN DCB JULY-2025'!C24</f>
        <v>LT1</v>
      </c>
      <c r="I24" s="6">
        <f>+'[1]MAIN DCB JULY-2025'!CZ24</f>
        <v>76328.959999999963</v>
      </c>
      <c r="J24" s="6">
        <f>+'[1]MAIN DCB JULY-2025'!DA24</f>
        <v>58558.5</v>
      </c>
      <c r="K24" s="6">
        <f t="shared" si="3"/>
        <v>17770.459999999963</v>
      </c>
      <c r="L24" s="6">
        <f t="shared" si="4"/>
        <v>539.5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5" hidden="1" customHeight="1" x14ac:dyDescent="0.25">
      <c r="A25" s="1" t="str">
        <f>+'[1]MR WISE DCB-2025 END OF JULY-31'!C27</f>
        <v>CHI KADADKATTE</v>
      </c>
      <c r="B25" s="6">
        <f>+'[1]MR WISE DCB-2025 END OF JULY-31'!I27</f>
        <v>21</v>
      </c>
      <c r="C25" s="6" t="str">
        <f>+'[1]MR WISE DCB-2025 END OF JULY-31'!F27</f>
        <v>LT3A</v>
      </c>
      <c r="D25" s="6">
        <f>+'[1]MR WISE DCB-2025 END OF JULY-31'!Q27</f>
        <v>40054.199999999997</v>
      </c>
      <c r="E25" s="6">
        <f>+'[1]MR WISE DCB-2025 END OF JULY-31'!R27</f>
        <v>40488</v>
      </c>
      <c r="F25" s="6">
        <f t="shared" si="0"/>
        <v>-433.80000000000291</v>
      </c>
      <c r="G25" s="6">
        <f>+'[1]MAIN DCB JULY-2025'!E25</f>
        <v>22</v>
      </c>
      <c r="H25" s="6" t="str">
        <f>+'[1]MAIN DCB JULY-2025'!C25</f>
        <v>LT3</v>
      </c>
      <c r="I25" s="6">
        <f>+'[1]MAIN DCB JULY-2025'!CZ25</f>
        <v>63052.200000000004</v>
      </c>
      <c r="J25" s="6">
        <f>+'[1]MAIN DCB JULY-2025'!DA25</f>
        <v>61734.31</v>
      </c>
      <c r="K25" s="6">
        <f t="shared" si="3"/>
        <v>1317.8900000000067</v>
      </c>
      <c r="L25" s="6">
        <f t="shared" si="4"/>
        <v>1751.6900000000096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15" hidden="1" customHeight="1" x14ac:dyDescent="0.25">
      <c r="A26" s="1" t="str">
        <f>+'[1]MR WISE DCB-2025 END OF JULY-31'!C28</f>
        <v>CHI KADADKATTE</v>
      </c>
      <c r="B26" s="6">
        <f>+'[1]MR WISE DCB-2025 END OF JULY-31'!I28</f>
        <v>1</v>
      </c>
      <c r="C26" s="6" t="str">
        <f>+'[1]MR WISE DCB-2025 END OF JULY-31'!F28</f>
        <v>LT3A</v>
      </c>
      <c r="D26" s="6">
        <f>+'[1]MR WISE DCB-2025 END OF JULY-31'!Q28</f>
        <v>22998</v>
      </c>
      <c r="E26" s="6">
        <f>+'[1]MR WISE DCB-2025 END OF JULY-31'!R28</f>
        <v>23000</v>
      </c>
      <c r="F26" s="6">
        <f t="shared" si="0"/>
        <v>-2</v>
      </c>
      <c r="G26" s="6">
        <v>0</v>
      </c>
      <c r="H26" s="6" t="s">
        <v>9</v>
      </c>
      <c r="I26" s="6">
        <v>0</v>
      </c>
      <c r="J26" s="6">
        <v>0</v>
      </c>
      <c r="K26" s="6">
        <v>0</v>
      </c>
      <c r="L26" s="6">
        <v>0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15" hidden="1" customHeight="1" x14ac:dyDescent="0.25">
      <c r="A27" s="1" t="str">
        <f>+'[1]MR WISE DCB-2025 END OF JULY-31'!C29</f>
        <v>CHI KADADKATTE</v>
      </c>
      <c r="B27" s="6">
        <f>+'[1]MR WISE DCB-2025 END OF JULY-31'!I29</f>
        <v>36</v>
      </c>
      <c r="C27" s="6" t="str">
        <f>+'[1]MR WISE DCB-2025 END OF JULY-31'!F29</f>
        <v>LT5</v>
      </c>
      <c r="D27" s="6">
        <f>+'[1]MR WISE DCB-2025 END OF JULY-31'!Q29</f>
        <v>28962.57</v>
      </c>
      <c r="E27" s="6">
        <f>+'[1]MR WISE DCB-2025 END OF JULY-31'!R29</f>
        <v>29187</v>
      </c>
      <c r="F27" s="6">
        <f t="shared" si="0"/>
        <v>-224.43000000000029</v>
      </c>
      <c r="G27" s="6">
        <f>+'[1]MAIN DCB JULY-2025'!E26</f>
        <v>37</v>
      </c>
      <c r="H27" s="6" t="str">
        <f>+'[1]MAIN DCB JULY-2025'!C26</f>
        <v>LT5</v>
      </c>
      <c r="I27" s="6">
        <f>+'[1]MAIN DCB JULY-2025'!CZ26</f>
        <v>28962.57</v>
      </c>
      <c r="J27" s="6">
        <f>+'[1]MAIN DCB JULY-2025'!DA26</f>
        <v>28667.72</v>
      </c>
      <c r="K27" s="6">
        <f t="shared" si="3"/>
        <v>294.84999999999854</v>
      </c>
      <c r="L27" s="6">
        <f t="shared" si="4"/>
        <v>519.27999999999884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15" hidden="1" customHeight="1" x14ac:dyDescent="0.25">
      <c r="A28" s="1" t="str">
        <f>+'[1]MR WISE DCB-2025 END OF JULY-31'!C30</f>
        <v>CHI KADADKATTE</v>
      </c>
      <c r="B28" s="6">
        <f>+'[1]MR WISE DCB-2025 END OF JULY-31'!I30</f>
        <v>1</v>
      </c>
      <c r="C28" s="6" t="str">
        <f>+'[1]MR WISE DCB-2025 END OF JULY-31'!F30</f>
        <v>LT1</v>
      </c>
      <c r="D28" s="6">
        <f>+'[1]MR WISE DCB-2025 END OF JULY-31'!Q30</f>
        <v>1</v>
      </c>
      <c r="E28" s="6">
        <f>+'[1]MR WISE DCB-2025 END OF JULY-31'!R30</f>
        <v>0</v>
      </c>
      <c r="F28" s="6">
        <f t="shared" si="0"/>
        <v>1</v>
      </c>
      <c r="G28" s="6"/>
      <c r="H28" s="6" t="s">
        <v>10</v>
      </c>
      <c r="I28" s="6">
        <v>1</v>
      </c>
      <c r="J28" s="6">
        <v>0</v>
      </c>
      <c r="K28" s="6">
        <v>1</v>
      </c>
      <c r="L28" s="6">
        <f>+K28-F28</f>
        <v>0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15" hidden="1" customHeight="1" x14ac:dyDescent="0.25">
      <c r="A29" s="9"/>
      <c r="B29" s="10">
        <f>SUM(B24:B28)</f>
        <v>936</v>
      </c>
      <c r="C29" s="10"/>
      <c r="D29" s="10">
        <f>SUM(D24:D28)</f>
        <v>168342.72999999998</v>
      </c>
      <c r="E29" s="10">
        <f t="shared" ref="E29:G29" si="7">SUM(E24:E28)</f>
        <v>151771</v>
      </c>
      <c r="F29" s="10">
        <f t="shared" si="7"/>
        <v>16571.72999999996</v>
      </c>
      <c r="G29" s="10">
        <f t="shared" si="7"/>
        <v>939</v>
      </c>
      <c r="H29" s="10"/>
      <c r="I29" s="10">
        <f t="shared" ref="I29:L29" si="8">SUM(I24:I28)</f>
        <v>168344.72999999998</v>
      </c>
      <c r="J29" s="10">
        <f t="shared" si="8"/>
        <v>148960.53</v>
      </c>
      <c r="K29" s="10">
        <f t="shared" si="8"/>
        <v>19384.199999999968</v>
      </c>
      <c r="L29" s="10">
        <f t="shared" si="8"/>
        <v>2810.4700000000084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1"/>
      <c r="B30" s="1"/>
      <c r="C30" s="12" t="s">
        <v>0</v>
      </c>
      <c r="D30" s="13"/>
      <c r="E30" s="14"/>
      <c r="F30" s="15" t="s">
        <v>1</v>
      </c>
      <c r="G30" s="15"/>
      <c r="H30" s="15"/>
      <c r="I30" s="15"/>
      <c r="J30" s="15"/>
      <c r="K30" s="15"/>
      <c r="L30" s="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1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7" t="s">
        <v>7</v>
      </c>
      <c r="G31" s="6" t="s">
        <v>3</v>
      </c>
      <c r="H31" s="6" t="s">
        <v>4</v>
      </c>
      <c r="I31" s="6" t="s">
        <v>5</v>
      </c>
      <c r="J31" s="6" t="s">
        <v>6</v>
      </c>
      <c r="K31" s="7" t="s">
        <v>7</v>
      </c>
      <c r="L31" s="6" t="s">
        <v>8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1" t="str">
        <f>+'[1]MR WISE DCB-2025 END OF JULY-31'!C31</f>
        <v>CHEELUR</v>
      </c>
      <c r="B32" s="6">
        <f>+'[1]MR WISE DCB-2025 END OF JULY-31'!I31</f>
        <v>1374</v>
      </c>
      <c r="C32" s="6" t="str">
        <f>+'[1]MR WISE DCB-2025 END OF JULY-31'!F31</f>
        <v>LT1</v>
      </c>
      <c r="D32" s="6">
        <f>+'[1]MR WISE DCB-2025 END OF JULY-31'!Q31</f>
        <v>135522.51</v>
      </c>
      <c r="E32" s="6">
        <f>+'[1]MR WISE DCB-2025 END OF JULY-31'!R31</f>
        <v>146375</v>
      </c>
      <c r="F32" s="7">
        <f t="shared" si="0"/>
        <v>-10852.489999999991</v>
      </c>
      <c r="G32" s="6">
        <f>+'[1]MAIN DCB JULY-2025'!E27</f>
        <v>1374</v>
      </c>
      <c r="H32" s="16" t="s">
        <v>10</v>
      </c>
      <c r="I32" s="6">
        <f>+'[1]MAIN DCB JULY-2025'!CZ27</f>
        <v>135522.50999999989</v>
      </c>
      <c r="J32" s="6">
        <f>+'[1]MAIN DCB JULY-2025'!DA27</f>
        <v>143984.82999999999</v>
      </c>
      <c r="K32" s="7">
        <f t="shared" si="3"/>
        <v>-8462.3200000000943</v>
      </c>
      <c r="L32" s="6">
        <f t="shared" ref="L32:L37" si="9">+K32-F32</f>
        <v>2390.1699999998964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1" t="str">
        <f>+'[1]MR WISE DCB-2025 END OF JULY-31'!C32</f>
        <v>CHEELUR</v>
      </c>
      <c r="B33" s="6">
        <f>+'[1]MR WISE DCB-2025 END OF JULY-31'!I32</f>
        <v>3</v>
      </c>
      <c r="C33" s="6" t="str">
        <f>+'[1]MR WISE DCB-2025 END OF JULY-31'!F32</f>
        <v>LT2</v>
      </c>
      <c r="D33" s="6">
        <f>+'[1]MR WISE DCB-2025 END OF JULY-31'!Q32</f>
        <v>15571.2</v>
      </c>
      <c r="E33" s="6">
        <f>+'[1]MR WISE DCB-2025 END OF JULY-31'!R32</f>
        <v>17974</v>
      </c>
      <c r="F33" s="7">
        <f t="shared" si="0"/>
        <v>-2402.7999999999993</v>
      </c>
      <c r="G33" s="6">
        <f>+'[1]MAIN DCB JULY-2025'!E28</f>
        <v>3</v>
      </c>
      <c r="H33" s="16" t="s">
        <v>11</v>
      </c>
      <c r="I33" s="6">
        <f>+'[1]MAIN DCB JULY-2025'!CZ28</f>
        <v>15571.2</v>
      </c>
      <c r="J33" s="6">
        <f>+'[1]MAIN DCB JULY-2025'!DA28</f>
        <v>17578.36</v>
      </c>
      <c r="K33" s="7">
        <f t="shared" si="3"/>
        <v>-2007.1599999999999</v>
      </c>
      <c r="L33" s="6">
        <f t="shared" si="9"/>
        <v>395.63999999999942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1" t="str">
        <f>+'[1]MR WISE DCB-2025 END OF JULY-31'!C33</f>
        <v>CHEELUR</v>
      </c>
      <c r="B34" s="6">
        <f>+'[1]MR WISE DCB-2025 END OF JULY-31'!I33</f>
        <v>184</v>
      </c>
      <c r="C34" s="6" t="str">
        <f>+'[1]MR WISE DCB-2025 END OF JULY-31'!F33</f>
        <v>LT3A</v>
      </c>
      <c r="D34" s="6">
        <f>+'[1]MR WISE DCB-2025 END OF JULY-31'!Q33</f>
        <v>217937.1</v>
      </c>
      <c r="E34" s="6">
        <f>+'[1]MR WISE DCB-2025 END OF JULY-31'!R33</f>
        <v>218273</v>
      </c>
      <c r="F34" s="7">
        <f t="shared" si="0"/>
        <v>-335.89999999999418</v>
      </c>
      <c r="G34" s="6">
        <f>+'[1]MAIN DCB JULY-2025'!E29</f>
        <v>185</v>
      </c>
      <c r="H34" s="16" t="s">
        <v>12</v>
      </c>
      <c r="I34" s="6">
        <f>+'[1]MAIN DCB JULY-2025'!CZ29</f>
        <v>229566.58</v>
      </c>
      <c r="J34" s="6">
        <f>+'[1]MAIN DCB JULY-2025'!DA29</f>
        <v>212607.24</v>
      </c>
      <c r="K34" s="7">
        <f t="shared" si="3"/>
        <v>16959.339999999997</v>
      </c>
      <c r="L34" s="6">
        <f t="shared" si="9"/>
        <v>17295.239999999991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1" t="str">
        <f>+'[1]MR WISE DCB-2025 END OF JULY-31'!C34</f>
        <v>CHEELUR</v>
      </c>
      <c r="B35" s="6">
        <f>+'[1]MR WISE DCB-2025 END OF JULY-31'!I34</f>
        <v>1</v>
      </c>
      <c r="C35" s="6" t="str">
        <f>+'[1]MR WISE DCB-2025 END OF JULY-31'!F34</f>
        <v>LT3A</v>
      </c>
      <c r="D35" s="6">
        <f>+'[1]MR WISE DCB-2025 END OF JULY-31'!Q34</f>
        <v>0</v>
      </c>
      <c r="E35" s="6">
        <f>+'[1]MR WISE DCB-2025 END OF JULY-31'!R34</f>
        <v>0</v>
      </c>
      <c r="F35" s="7">
        <f t="shared" si="0"/>
        <v>0</v>
      </c>
      <c r="G35" s="6">
        <v>0</v>
      </c>
      <c r="H35" s="16" t="s">
        <v>12</v>
      </c>
      <c r="I35" s="6">
        <v>0</v>
      </c>
      <c r="J35" s="6">
        <v>0</v>
      </c>
      <c r="K35" s="7">
        <v>0</v>
      </c>
      <c r="L35" s="6">
        <f t="shared" si="9"/>
        <v>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1" t="str">
        <f>+'[1]MR WISE DCB-2025 END OF JULY-31'!C35</f>
        <v>CHEELUR</v>
      </c>
      <c r="B36" s="6">
        <f>+'[1]MR WISE DCB-2025 END OF JULY-31'!I35</f>
        <v>40</v>
      </c>
      <c r="C36" s="6" t="str">
        <f>+'[1]MR WISE DCB-2025 END OF JULY-31'!F35</f>
        <v>LT5</v>
      </c>
      <c r="D36" s="6">
        <f>+'[1]MR WISE DCB-2025 END OF JULY-31'!Q35</f>
        <v>71307.3</v>
      </c>
      <c r="E36" s="6">
        <f>+'[1]MR WISE DCB-2025 END OF JULY-31'!R35</f>
        <v>73264</v>
      </c>
      <c r="F36" s="7">
        <f t="shared" si="0"/>
        <v>-1956.6999999999971</v>
      </c>
      <c r="G36" s="6">
        <v>42</v>
      </c>
      <c r="H36" s="16" t="s">
        <v>13</v>
      </c>
      <c r="I36" s="6">
        <f>+'[1]MAIN DCB JULY-2025'!CZ30</f>
        <v>71864.3</v>
      </c>
      <c r="J36" s="6">
        <f>+'[1]MAIN DCB JULY-2025'!DA30</f>
        <v>71892.039999999994</v>
      </c>
      <c r="K36" s="7">
        <f t="shared" si="3"/>
        <v>-27.739999999990687</v>
      </c>
      <c r="L36" s="6">
        <f t="shared" si="9"/>
        <v>1928.9600000000064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1" t="str">
        <f>+'[1]MR WISE DCB-2025 END OF JULY-31'!C36</f>
        <v>CHEELUR</v>
      </c>
      <c r="B37" s="6">
        <f>+'[1]MR WISE DCB-2025 END OF JULY-31'!I36</f>
        <v>0</v>
      </c>
      <c r="C37" s="6" t="str">
        <f>+'[1]MR WISE DCB-2025 END OF JULY-31'!F36</f>
        <v>LT1</v>
      </c>
      <c r="D37" s="6">
        <f>+'[1]MR WISE DCB-2025 END OF JULY-31'!Q36</f>
        <v>0</v>
      </c>
      <c r="E37" s="6">
        <f>+'[1]MR WISE DCB-2025 END OF JULY-31'!R36</f>
        <v>0</v>
      </c>
      <c r="F37" s="7">
        <f t="shared" si="0"/>
        <v>0</v>
      </c>
      <c r="G37" s="6">
        <v>0</v>
      </c>
      <c r="H37" s="16" t="s">
        <v>10</v>
      </c>
      <c r="I37" s="6">
        <f>+'[1]MR WISE DCB-2025 END OF JULY-31'!V36</f>
        <v>0</v>
      </c>
      <c r="J37" s="6">
        <f>+'[1]MR WISE DCB-2025 END OF JULY-31'!W36</f>
        <v>0</v>
      </c>
      <c r="K37" s="7">
        <f t="shared" si="3"/>
        <v>0</v>
      </c>
      <c r="L37" s="6">
        <f t="shared" si="9"/>
        <v>0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5">
      <c r="A38" s="9"/>
      <c r="B38" s="10">
        <f>SUM(B32:B37)</f>
        <v>1602</v>
      </c>
      <c r="C38" s="10"/>
      <c r="D38" s="10">
        <f>SUM(D32:D37)</f>
        <v>440338.11000000004</v>
      </c>
      <c r="E38" s="10">
        <f t="shared" ref="E38:F38" si="10">SUM(E32:E37)</f>
        <v>455886</v>
      </c>
      <c r="F38" s="11">
        <f t="shared" si="10"/>
        <v>-15547.889999999981</v>
      </c>
      <c r="G38" s="10">
        <f>SUM(G32:G37)</f>
        <v>1604</v>
      </c>
      <c r="H38" s="17"/>
      <c r="I38" s="10">
        <f t="shared" ref="I38:L38" si="11">SUM(I33:I37)</f>
        <v>317002.08</v>
      </c>
      <c r="J38" s="10">
        <f t="shared" si="11"/>
        <v>302077.63999999996</v>
      </c>
      <c r="K38" s="11">
        <f t="shared" si="11"/>
        <v>14924.440000000006</v>
      </c>
      <c r="L38" s="10">
        <f t="shared" si="11"/>
        <v>19619.839999999997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15" hidden="1" customHeight="1" x14ac:dyDescent="0.25">
      <c r="A39" s="1"/>
      <c r="B39" s="1"/>
      <c r="C39" s="12" t="s">
        <v>0</v>
      </c>
      <c r="D39" s="13"/>
      <c r="E39" s="14"/>
      <c r="F39" s="15" t="s">
        <v>1</v>
      </c>
      <c r="G39" s="15"/>
      <c r="H39" s="15"/>
      <c r="I39" s="15"/>
      <c r="J39" s="15"/>
      <c r="K39" s="15"/>
      <c r="L39" s="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15" hidden="1" customHeight="1" x14ac:dyDescent="0.25">
      <c r="A40" s="1" t="s">
        <v>2</v>
      </c>
      <c r="B40" s="1" t="s">
        <v>3</v>
      </c>
      <c r="C40" s="1" t="s">
        <v>4</v>
      </c>
      <c r="D40" s="1" t="s">
        <v>5</v>
      </c>
      <c r="E40" s="1" t="s">
        <v>6</v>
      </c>
      <c r="F40" s="1" t="s">
        <v>7</v>
      </c>
      <c r="G40" s="1" t="s">
        <v>3</v>
      </c>
      <c r="H40" s="1" t="s">
        <v>4</v>
      </c>
      <c r="I40" s="1" t="s">
        <v>5</v>
      </c>
      <c r="J40" s="1" t="s">
        <v>6</v>
      </c>
      <c r="K40" s="1" t="s">
        <v>7</v>
      </c>
      <c r="L40" s="1" t="s">
        <v>8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15" hidden="1" customHeight="1" x14ac:dyDescent="0.25">
      <c r="A41" s="18" t="str">
        <f>+'[1]MR WISE DCB-2025 END OF JULY-31'!C25</f>
        <v>T GOPAGONDANAHALI</v>
      </c>
      <c r="B41" s="18">
        <f>+'[1]MR WISE DCB-2025 END OF JULY-31'!I25</f>
        <v>26</v>
      </c>
      <c r="C41" s="18" t="str">
        <f>+'[1]MR WISE DCB-2025 END OF JULY-31'!F25</f>
        <v>LT5</v>
      </c>
      <c r="D41" s="19">
        <f>+'[1]MR WISE DCB-2025 END OF JULY-31'!Q25</f>
        <v>33708</v>
      </c>
      <c r="E41" s="19">
        <f>+'[1]MR WISE DCB-2025 END OF JULY-31'!R25</f>
        <v>34160</v>
      </c>
      <c r="F41" s="19">
        <f t="shared" ref="F41:F50" si="12">+D41-E41</f>
        <v>-452</v>
      </c>
      <c r="G41" s="20">
        <v>1627</v>
      </c>
      <c r="H41" s="16" t="s">
        <v>10</v>
      </c>
      <c r="I41" s="19">
        <f>+'[1]MAIN DCB JULY-2025'!CZ17</f>
        <v>223875.13</v>
      </c>
      <c r="J41" s="19">
        <f>+'[1]MAIN DCB JULY-2025'!DA17</f>
        <v>231862.43</v>
      </c>
      <c r="K41" s="19">
        <f t="shared" ref="K41:K47" si="13">+I41-J41</f>
        <v>-7987.2999999999884</v>
      </c>
      <c r="L41" s="19">
        <f t="shared" ref="L41" si="14">+K41-F41</f>
        <v>-7535.2999999999884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15" hidden="1" customHeight="1" x14ac:dyDescent="0.25">
      <c r="A42" s="18" t="str">
        <f>+'[1]MR WISE DCB-2025 END OF JULY-31'!C26</f>
        <v>CHI KADADKATTE</v>
      </c>
      <c r="B42" s="18">
        <f>+'[1]MR WISE DCB-2025 END OF JULY-31'!I26</f>
        <v>877</v>
      </c>
      <c r="C42" s="18" t="str">
        <f>+'[1]MR WISE DCB-2025 END OF JULY-31'!F26</f>
        <v>LT1</v>
      </c>
      <c r="D42" s="19">
        <f>+'[1]MR WISE DCB-2025 END OF JULY-31'!Q26</f>
        <v>76326.959999999963</v>
      </c>
      <c r="E42" s="19">
        <f>+'[1]MR WISE DCB-2025 END OF JULY-31'!R26</f>
        <v>59096</v>
      </c>
      <c r="F42" s="19">
        <f t="shared" si="12"/>
        <v>17230.959999999963</v>
      </c>
      <c r="G42" s="20">
        <v>3</v>
      </c>
      <c r="H42" s="16" t="s">
        <v>11</v>
      </c>
      <c r="I42" s="19">
        <f>+'[1]MAIN DCB JULY-2025'!CZ18</f>
        <v>2591</v>
      </c>
      <c r="J42" s="19">
        <f>+'[1]MAIN DCB JULY-2025'!DA18</f>
        <v>2472.8000000000002</v>
      </c>
      <c r="K42" s="19">
        <f t="shared" si="13"/>
        <v>118.19999999999982</v>
      </c>
      <c r="L42" s="19">
        <f>+K42-F42</f>
        <v>-17112.759999999962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15" hidden="1" customHeight="1" x14ac:dyDescent="0.25">
      <c r="A43" s="18" t="str">
        <f>+'[1]MR WISE DCB-2025 END OF JULY-31'!C27</f>
        <v>CHI KADADKATTE</v>
      </c>
      <c r="B43" s="18">
        <f>+'[1]MR WISE DCB-2025 END OF JULY-31'!I27</f>
        <v>21</v>
      </c>
      <c r="C43" s="18" t="str">
        <f>+'[1]MR WISE DCB-2025 END OF JULY-31'!F27</f>
        <v>LT3A</v>
      </c>
      <c r="D43" s="19">
        <f>+'[1]MR WISE DCB-2025 END OF JULY-31'!Q27</f>
        <v>40054.199999999997</v>
      </c>
      <c r="E43" s="19">
        <f>+'[1]MR WISE DCB-2025 END OF JULY-31'!R27</f>
        <v>40488</v>
      </c>
      <c r="F43" s="19">
        <f t="shared" si="12"/>
        <v>-433.80000000000291</v>
      </c>
      <c r="G43" s="19"/>
      <c r="H43" s="16" t="s">
        <v>11</v>
      </c>
      <c r="I43" s="19">
        <v>0</v>
      </c>
      <c r="J43" s="19">
        <v>0</v>
      </c>
      <c r="K43" s="19">
        <f t="shared" si="13"/>
        <v>0</v>
      </c>
      <c r="L43" s="19">
        <f t="shared" ref="L43:L47" si="15">+K43-F43</f>
        <v>433.80000000000291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ht="15" hidden="1" customHeight="1" x14ac:dyDescent="0.25">
      <c r="A44" s="18" t="str">
        <f>+'[1]MR WISE DCB-2025 END OF JULY-31'!C28</f>
        <v>CHI KADADKATTE</v>
      </c>
      <c r="B44" s="18">
        <f>+'[1]MR WISE DCB-2025 END OF JULY-31'!I28</f>
        <v>1</v>
      </c>
      <c r="C44" s="18" t="str">
        <f>+'[1]MR WISE DCB-2025 END OF JULY-31'!F28</f>
        <v>LT3A</v>
      </c>
      <c r="D44" s="19">
        <f>+'[1]MR WISE DCB-2025 END OF JULY-31'!Q28</f>
        <v>22998</v>
      </c>
      <c r="E44" s="19">
        <f>+'[1]MR WISE DCB-2025 END OF JULY-31'!R28</f>
        <v>23000</v>
      </c>
      <c r="F44" s="19">
        <f t="shared" si="12"/>
        <v>-2</v>
      </c>
      <c r="G44" s="20">
        <v>190</v>
      </c>
      <c r="H44" s="16" t="s">
        <v>12</v>
      </c>
      <c r="I44" s="19">
        <f>+'[1]MAIN DCB JULY-2025'!CZ19</f>
        <v>468113.86</v>
      </c>
      <c r="J44" s="19">
        <f>+'[1]MAIN DCB JULY-2025'!DA19</f>
        <v>458837.98</v>
      </c>
      <c r="K44" s="19">
        <f t="shared" si="13"/>
        <v>9275.8800000000047</v>
      </c>
      <c r="L44" s="19">
        <f t="shared" si="15"/>
        <v>9277.8800000000047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ht="15" hidden="1" customHeight="1" x14ac:dyDescent="0.25">
      <c r="A45" s="18" t="str">
        <f>+'[1]MR WISE DCB-2025 END OF JULY-31'!C29</f>
        <v>CHI KADADKATTE</v>
      </c>
      <c r="B45" s="18">
        <f>+'[1]MR WISE DCB-2025 END OF JULY-31'!I29</f>
        <v>36</v>
      </c>
      <c r="C45" s="18" t="str">
        <f>+'[1]MR WISE DCB-2025 END OF JULY-31'!F29</f>
        <v>LT5</v>
      </c>
      <c r="D45" s="19">
        <f>+'[1]MR WISE DCB-2025 END OF JULY-31'!Q29</f>
        <v>28962.57</v>
      </c>
      <c r="E45" s="19">
        <f>+'[1]MR WISE DCB-2025 END OF JULY-31'!R29</f>
        <v>29187</v>
      </c>
      <c r="F45" s="19">
        <f t="shared" si="12"/>
        <v>-224.43000000000029</v>
      </c>
      <c r="G45" s="19"/>
      <c r="H45" s="16" t="s">
        <v>12</v>
      </c>
      <c r="I45" s="19">
        <v>0</v>
      </c>
      <c r="J45" s="19">
        <v>0</v>
      </c>
      <c r="K45" s="19">
        <f t="shared" si="13"/>
        <v>0</v>
      </c>
      <c r="L45" s="19">
        <f t="shared" si="15"/>
        <v>224.43000000000029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ht="15" hidden="1" customHeight="1" x14ac:dyDescent="0.25">
      <c r="A46" s="18" t="str">
        <f>+'[1]MR WISE DCB-2025 END OF JULY-31'!C30</f>
        <v>CHI KADADKATTE</v>
      </c>
      <c r="B46" s="18">
        <f>+'[1]MR WISE DCB-2025 END OF JULY-31'!I30</f>
        <v>1</v>
      </c>
      <c r="C46" s="18" t="str">
        <f>+'[1]MR WISE DCB-2025 END OF JULY-31'!F30</f>
        <v>LT1</v>
      </c>
      <c r="D46" s="19">
        <f>+'[1]MR WISE DCB-2025 END OF JULY-31'!Q30</f>
        <v>1</v>
      </c>
      <c r="E46" s="19">
        <f>+'[1]MR WISE DCB-2025 END OF JULY-31'!R30</f>
        <v>0</v>
      </c>
      <c r="F46" s="19">
        <f t="shared" si="12"/>
        <v>1</v>
      </c>
      <c r="G46" s="19"/>
      <c r="H46" s="16" t="s">
        <v>12</v>
      </c>
      <c r="I46" s="19">
        <v>0</v>
      </c>
      <c r="J46" s="19">
        <v>0</v>
      </c>
      <c r="K46" s="19">
        <f t="shared" si="13"/>
        <v>0</v>
      </c>
      <c r="L46" s="19">
        <f t="shared" si="15"/>
        <v>-1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ht="15" hidden="1" customHeight="1" x14ac:dyDescent="0.25">
      <c r="A47" s="18" t="str">
        <f>+'[1]MR WISE DCB-2025 END OF JULY-31'!C31</f>
        <v>CHEELUR</v>
      </c>
      <c r="B47" s="18">
        <f>+'[1]MR WISE DCB-2025 END OF JULY-31'!I31</f>
        <v>1374</v>
      </c>
      <c r="C47" s="18" t="str">
        <f>+'[1]MR WISE DCB-2025 END OF JULY-31'!F31</f>
        <v>LT1</v>
      </c>
      <c r="D47" s="19">
        <f>+'[1]MR WISE DCB-2025 END OF JULY-31'!Q31</f>
        <v>135522.51</v>
      </c>
      <c r="E47" s="19">
        <f>+'[1]MR WISE DCB-2025 END OF JULY-31'!R31</f>
        <v>146375</v>
      </c>
      <c r="F47" s="19">
        <f t="shared" si="12"/>
        <v>-10852.489999999991</v>
      </c>
      <c r="G47" s="20">
        <v>57</v>
      </c>
      <c r="H47" s="16" t="s">
        <v>13</v>
      </c>
      <c r="I47" s="19">
        <f>+'[1]MAIN DCB JULY-2025'!CZ20</f>
        <v>39128.080000000002</v>
      </c>
      <c r="J47" s="19">
        <f>+'[1]MAIN DCB JULY-2025'!DA20</f>
        <v>34543.599999999999</v>
      </c>
      <c r="K47" s="19">
        <f t="shared" si="13"/>
        <v>4584.4800000000032</v>
      </c>
      <c r="L47" s="19">
        <f t="shared" si="15"/>
        <v>15436.969999999994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ht="15" hidden="1" customHeight="1" x14ac:dyDescent="0.25">
      <c r="A48" s="18" t="str">
        <f>+'[1]MR WISE DCB-2025 END OF JULY-31'!C32</f>
        <v>CHEELUR</v>
      </c>
      <c r="B48" s="18">
        <f>+'[1]MR WISE DCB-2025 END OF JULY-31'!I32</f>
        <v>3</v>
      </c>
      <c r="C48" s="18" t="str">
        <f>+'[1]MR WISE DCB-2025 END OF JULY-31'!F32</f>
        <v>LT2</v>
      </c>
      <c r="D48" s="18">
        <f>+'[1]MR WISE DCB-2025 END OF JULY-31'!Q32</f>
        <v>15571.2</v>
      </c>
      <c r="E48" s="18">
        <f>+'[1]MR WISE DCB-2025 END OF JULY-31'!R32</f>
        <v>17974</v>
      </c>
      <c r="F48" s="18">
        <f t="shared" si="12"/>
        <v>-2402.7999999999993</v>
      </c>
      <c r="G48" s="18"/>
      <c r="H48" s="18"/>
      <c r="I48" s="18"/>
      <c r="J48" s="18"/>
      <c r="K48" s="18"/>
      <c r="L48" s="1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15" hidden="1" customHeight="1" x14ac:dyDescent="0.25">
      <c r="A49" s="18" t="str">
        <f>+'[1]MR WISE DCB-2025 END OF JULY-31'!C33</f>
        <v>CHEELUR</v>
      </c>
      <c r="B49" s="18">
        <f>+'[1]MR WISE DCB-2025 END OF JULY-31'!I33</f>
        <v>184</v>
      </c>
      <c r="C49" s="18" t="str">
        <f>+'[1]MR WISE DCB-2025 END OF JULY-31'!F33</f>
        <v>LT3A</v>
      </c>
      <c r="D49" s="18">
        <f>+'[1]MR WISE DCB-2025 END OF JULY-31'!Q33</f>
        <v>217937.1</v>
      </c>
      <c r="E49" s="18">
        <f>+'[1]MR WISE DCB-2025 END OF JULY-31'!R33</f>
        <v>218273</v>
      </c>
      <c r="F49" s="18">
        <f t="shared" si="12"/>
        <v>-335.89999999999418</v>
      </c>
      <c r="G49" s="18"/>
      <c r="H49" s="18"/>
      <c r="I49" s="18"/>
      <c r="J49" s="18"/>
      <c r="K49" s="18"/>
      <c r="L49" s="1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5" hidden="1" customHeight="1" x14ac:dyDescent="0.25">
      <c r="A50" s="21"/>
      <c r="B50" s="9">
        <f t="shared" ref="B50:F50" si="16">SUM(B41:B49)</f>
        <v>2523</v>
      </c>
      <c r="C50" s="9">
        <f t="shared" si="16"/>
        <v>0</v>
      </c>
      <c r="D50" s="9">
        <f t="shared" si="16"/>
        <v>571081.54</v>
      </c>
      <c r="E50" s="9">
        <f t="shared" si="16"/>
        <v>568553</v>
      </c>
      <c r="F50" s="9">
        <f t="shared" si="16"/>
        <v>2528.5399999999754</v>
      </c>
      <c r="G50" s="9">
        <f>SUM(G41:G49)</f>
        <v>1877</v>
      </c>
      <c r="H50" s="9">
        <f t="shared" ref="H50:L50" si="17">SUM(H41:H49)</f>
        <v>0</v>
      </c>
      <c r="I50" s="9">
        <f t="shared" si="17"/>
        <v>733708.07</v>
      </c>
      <c r="J50" s="9">
        <f t="shared" si="17"/>
        <v>727716.80999999994</v>
      </c>
      <c r="K50" s="9">
        <f t="shared" si="17"/>
        <v>5991.2600000000193</v>
      </c>
      <c r="L50" s="9">
        <f t="shared" si="17"/>
        <v>724.02000000005137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5" hidden="1" customHeight="1" x14ac:dyDescent="0.25">
      <c r="A51" t="str">
        <f>+'[1]MR WISE DCB-2025 END OF JULY-31'!C37</f>
        <v>KENCHIKOPPA</v>
      </c>
      <c r="B51">
        <f>+'[1]MR WISE DCB-2025 END OF JULY-31'!I37</f>
        <v>1070</v>
      </c>
      <c r="C51" t="str">
        <f>+'[1]MR WISE DCB-2025 END OF JULY-31'!F37</f>
        <v>LT1</v>
      </c>
      <c r="D51">
        <f>+'[1]MR WISE DCB-2025 END OF JULY-31'!Q37</f>
        <v>52167.219999999972</v>
      </c>
      <c r="E51">
        <f>+'[1]MR WISE DCB-2025 END OF JULY-31'!R37</f>
        <v>38554</v>
      </c>
      <c r="F51">
        <f t="shared" si="0"/>
        <v>13613.219999999972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5" hidden="1" customHeight="1" x14ac:dyDescent="0.25">
      <c r="A52" t="str">
        <f>+'[1]MR WISE DCB-2025 END OF JULY-31'!C38</f>
        <v>KENCHIKOPPA</v>
      </c>
      <c r="B52">
        <f>+'[1]MR WISE DCB-2025 END OF JULY-31'!I38</f>
        <v>23</v>
      </c>
      <c r="C52" t="str">
        <f>+'[1]MR WISE DCB-2025 END OF JULY-31'!F38</f>
        <v>LT3A</v>
      </c>
      <c r="D52">
        <f>+'[1]MR WISE DCB-2025 END OF JULY-31'!Q38</f>
        <v>25901</v>
      </c>
      <c r="E52">
        <f>+'[1]MR WISE DCB-2025 END OF JULY-31'!R38</f>
        <v>25310</v>
      </c>
      <c r="F52">
        <f t="shared" si="0"/>
        <v>591</v>
      </c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15" hidden="1" customHeight="1" x14ac:dyDescent="0.25">
      <c r="A53" t="str">
        <f>+'[1]MR WISE DCB-2025 END OF JULY-31'!C39</f>
        <v>KENCHIKOPPA</v>
      </c>
      <c r="B53">
        <f>+'[1]MR WISE DCB-2025 END OF JULY-31'!I39</f>
        <v>9</v>
      </c>
      <c r="C53" t="str">
        <f>+'[1]MR WISE DCB-2025 END OF JULY-31'!F39</f>
        <v>LT5</v>
      </c>
      <c r="D53">
        <f>+'[1]MR WISE DCB-2025 END OF JULY-31'!Q39</f>
        <v>49336.9</v>
      </c>
      <c r="E53">
        <f>+'[1]MR WISE DCB-2025 END OF JULY-31'!R39</f>
        <v>37740</v>
      </c>
      <c r="F53">
        <f t="shared" si="0"/>
        <v>11596.900000000001</v>
      </c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15" hidden="1" customHeight="1" x14ac:dyDescent="0.25">
      <c r="A54" t="str">
        <f>+'[1]MR WISE DCB-2025 END OF JULY-31'!C40</f>
        <v>KATHIGE</v>
      </c>
      <c r="B54">
        <f>+'[1]MR WISE DCB-2025 END OF JULY-31'!I40</f>
        <v>1457</v>
      </c>
      <c r="C54" t="str">
        <f>+'[1]MR WISE DCB-2025 END OF JULY-31'!F40</f>
        <v>LT1</v>
      </c>
      <c r="D54">
        <f>+'[1]MR WISE DCB-2025 END OF JULY-31'!Q40</f>
        <v>132020.04000000004</v>
      </c>
      <c r="E54">
        <f>+'[1]MR WISE DCB-2025 END OF JULY-31'!R40</f>
        <v>75722</v>
      </c>
      <c r="F54">
        <f t="shared" si="0"/>
        <v>56298.040000000037</v>
      </c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15" hidden="1" customHeight="1" x14ac:dyDescent="0.25">
      <c r="A55" t="str">
        <f>+'[1]MR WISE DCB-2025 END OF JULY-31'!C41</f>
        <v>KATHIGE</v>
      </c>
      <c r="B55">
        <f>+'[1]MR WISE DCB-2025 END OF JULY-31'!I41</f>
        <v>2</v>
      </c>
      <c r="C55" t="str">
        <f>+'[1]MR WISE DCB-2025 END OF JULY-31'!F41</f>
        <v>LT2</v>
      </c>
      <c r="D55">
        <f>+'[1]MR WISE DCB-2025 END OF JULY-31'!Q41</f>
        <v>790.1099999999999</v>
      </c>
      <c r="E55">
        <f>+'[1]MR WISE DCB-2025 END OF JULY-31'!R41</f>
        <v>0</v>
      </c>
      <c r="F55">
        <f t="shared" si="0"/>
        <v>790.1099999999999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15" hidden="1" customHeight="1" x14ac:dyDescent="0.25">
      <c r="A56" t="str">
        <f>+'[1]MR WISE DCB-2025 END OF JULY-31'!C42</f>
        <v>KATHIGE</v>
      </c>
      <c r="B56">
        <f>+'[1]MR WISE DCB-2025 END OF JULY-31'!I42</f>
        <v>29</v>
      </c>
      <c r="C56" t="str">
        <f>+'[1]MR WISE DCB-2025 END OF JULY-31'!F42</f>
        <v>LT3A</v>
      </c>
      <c r="D56">
        <f>+'[1]MR WISE DCB-2025 END OF JULY-31'!Q42</f>
        <v>64442.1</v>
      </c>
      <c r="E56">
        <f>+'[1]MR WISE DCB-2025 END OF JULY-31'!R42</f>
        <v>62342</v>
      </c>
      <c r="F56">
        <f t="shared" si="0"/>
        <v>2100.0999999999985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15" hidden="1" customHeight="1" x14ac:dyDescent="0.25">
      <c r="A57" t="str">
        <f>+'[1]MR WISE DCB-2025 END OF JULY-31'!C43</f>
        <v>KATHIGE</v>
      </c>
      <c r="B57">
        <f>+'[1]MR WISE DCB-2025 END OF JULY-31'!I43</f>
        <v>1</v>
      </c>
      <c r="C57" t="str">
        <f>+'[1]MR WISE DCB-2025 END OF JULY-31'!F43</f>
        <v>LT3A</v>
      </c>
      <c r="D57">
        <f>+'[1]MR WISE DCB-2025 END OF JULY-31'!Q43</f>
        <v>0</v>
      </c>
      <c r="E57">
        <f>+'[1]MR WISE DCB-2025 END OF JULY-31'!R43</f>
        <v>0</v>
      </c>
      <c r="F57">
        <f t="shared" si="0"/>
        <v>0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15" hidden="1" customHeight="1" x14ac:dyDescent="0.25">
      <c r="A58" t="str">
        <f>+'[1]MR WISE DCB-2025 END OF JULY-31'!C44</f>
        <v>KATHIGE</v>
      </c>
      <c r="B58">
        <f>+'[1]MR WISE DCB-2025 END OF JULY-31'!I44</f>
        <v>16</v>
      </c>
      <c r="C58" t="str">
        <f>+'[1]MR WISE DCB-2025 END OF JULY-31'!F44</f>
        <v>LT5</v>
      </c>
      <c r="D58">
        <f>+'[1]MR WISE DCB-2025 END OF JULY-31'!Q44</f>
        <v>42789.5</v>
      </c>
      <c r="E58">
        <f>+'[1]MR WISE DCB-2025 END OF JULY-31'!R44</f>
        <v>41905</v>
      </c>
      <c r="F58">
        <f t="shared" si="0"/>
        <v>884.5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15" hidden="1" customHeight="1" x14ac:dyDescent="0.25">
      <c r="A59" t="str">
        <f>+'[1]MR WISE DCB-2025 END OF JULY-31'!C45</f>
        <v>KATHIGE</v>
      </c>
      <c r="B59">
        <f>+'[1]MR WISE DCB-2025 END OF JULY-31'!I45</f>
        <v>0</v>
      </c>
      <c r="C59" t="str">
        <f>+'[1]MR WISE DCB-2025 END OF JULY-31'!F45</f>
        <v>LT1</v>
      </c>
      <c r="D59">
        <f>+'[1]MR WISE DCB-2025 END OF JULY-31'!Q45</f>
        <v>0</v>
      </c>
      <c r="E59">
        <f>+'[1]MR WISE DCB-2025 END OF JULY-31'!R45</f>
        <v>0</v>
      </c>
      <c r="F59">
        <f t="shared" si="0"/>
        <v>0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5">
      <c r="A60" s="1"/>
      <c r="B60" s="1"/>
      <c r="C60" s="12" t="s">
        <v>0</v>
      </c>
      <c r="D60" s="13"/>
      <c r="E60" s="14"/>
      <c r="F60" s="15" t="s">
        <v>1</v>
      </c>
      <c r="G60" s="15"/>
      <c r="H60" s="15"/>
      <c r="I60" s="15"/>
      <c r="J60" s="15"/>
      <c r="K60" s="15"/>
      <c r="L60" s="1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5">
      <c r="A61" s="1" t="s">
        <v>2</v>
      </c>
      <c r="B61" s="1" t="s">
        <v>3</v>
      </c>
      <c r="C61" s="1" t="s">
        <v>4</v>
      </c>
      <c r="D61" s="1" t="s">
        <v>5</v>
      </c>
      <c r="E61" s="1" t="s">
        <v>6</v>
      </c>
      <c r="F61" s="22" t="s">
        <v>7</v>
      </c>
      <c r="G61" s="1" t="s">
        <v>3</v>
      </c>
      <c r="H61" s="1" t="s">
        <v>4</v>
      </c>
      <c r="I61" s="1" t="s">
        <v>5</v>
      </c>
      <c r="J61" s="1" t="s">
        <v>6</v>
      </c>
      <c r="K61" s="22" t="s">
        <v>7</v>
      </c>
      <c r="L61" s="1" t="s">
        <v>8</v>
      </c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5">
      <c r="A62" s="18" t="str">
        <f>+'[1]MR WISE DCB-2025 END OF JULY-31'!C46</f>
        <v>SURAHONNE</v>
      </c>
      <c r="B62" s="18">
        <f>+'[1]MR WISE DCB-2025 END OF JULY-31'!I46</f>
        <v>1627</v>
      </c>
      <c r="C62" s="18" t="str">
        <f>+'[1]MR WISE DCB-2025 END OF JULY-31'!F46</f>
        <v>LT1</v>
      </c>
      <c r="D62" s="19">
        <f>+'[1]MR WISE DCB-2025 END OF JULY-31'!Q46</f>
        <v>107737.31999999995</v>
      </c>
      <c r="E62" s="19">
        <f>+'[1]MR WISE DCB-2025 END OF JULY-31'!R46</f>
        <v>110712</v>
      </c>
      <c r="F62" s="23">
        <f t="shared" si="0"/>
        <v>-2974.6800000000512</v>
      </c>
      <c r="G62" s="20">
        <v>1627</v>
      </c>
      <c r="H62" s="16" t="s">
        <v>10</v>
      </c>
      <c r="I62" s="19">
        <f>+'[1]MAIN DCB JULY-2025'!CZ38</f>
        <v>107887.46999999997</v>
      </c>
      <c r="J62" s="19">
        <f>+'[1]MAIN DCB JULY-2025'!DA38</f>
        <v>109013.65</v>
      </c>
      <c r="K62" s="23">
        <f t="shared" ref="K62:K68" si="18">+I62-J62</f>
        <v>-1126.1800000000221</v>
      </c>
      <c r="L62" s="19">
        <f t="shared" ref="L62" si="19">+K62-F62</f>
        <v>1848.5000000000291</v>
      </c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5">
      <c r="A63" s="18" t="str">
        <f>+'[1]MR WISE DCB-2025 END OF JULY-31'!C47</f>
        <v>SURAHONNE</v>
      </c>
      <c r="B63" s="18">
        <f>+'[1]MR WISE DCB-2025 END OF JULY-31'!I47</f>
        <v>1</v>
      </c>
      <c r="C63" s="18" t="str">
        <f>+'[1]MR WISE DCB-2025 END OF JULY-31'!F47</f>
        <v>LT2</v>
      </c>
      <c r="D63" s="19">
        <f>+'[1]MR WISE DCB-2025 END OF JULY-31'!Q47</f>
        <v>814.6</v>
      </c>
      <c r="E63" s="19">
        <f>+'[1]MR WISE DCB-2025 END OF JULY-31'!R47</f>
        <v>815</v>
      </c>
      <c r="F63" s="23">
        <f t="shared" si="0"/>
        <v>-0.39999999999997726</v>
      </c>
      <c r="G63" s="20">
        <v>3</v>
      </c>
      <c r="H63" s="16" t="s">
        <v>11</v>
      </c>
      <c r="I63" s="19">
        <f>+'[1]MAIN DCB JULY-2025'!CZ39</f>
        <v>4880.6000000000004</v>
      </c>
      <c r="J63" s="19">
        <f>+'[1]MAIN DCB JULY-2025'!DA39</f>
        <v>4802.4399999999996</v>
      </c>
      <c r="K63" s="23">
        <f t="shared" si="18"/>
        <v>78.160000000000764</v>
      </c>
      <c r="L63" s="19">
        <f>+K63-F63</f>
        <v>78.560000000000741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5">
      <c r="A64" s="18" t="str">
        <f>+'[1]MR WISE DCB-2025 END OF JULY-31'!C48</f>
        <v>SURAHONNE</v>
      </c>
      <c r="B64" s="18">
        <f>+'[1]MR WISE DCB-2025 END OF JULY-31'!I48</f>
        <v>2</v>
      </c>
      <c r="C64" s="18" t="str">
        <f>+'[1]MR WISE DCB-2025 END OF JULY-31'!F48</f>
        <v>LT2</v>
      </c>
      <c r="D64" s="19">
        <f>+'[1]MR WISE DCB-2025 END OF JULY-31'!Q48</f>
        <v>4066</v>
      </c>
      <c r="E64" s="19">
        <f>+'[1]MR WISE DCB-2025 END OF JULY-31'!R48</f>
        <v>4090</v>
      </c>
      <c r="F64" s="23">
        <f t="shared" si="0"/>
        <v>-24</v>
      </c>
      <c r="G64" s="19"/>
      <c r="H64" s="16" t="s">
        <v>11</v>
      </c>
      <c r="I64" s="19">
        <v>0</v>
      </c>
      <c r="J64" s="19">
        <v>0</v>
      </c>
      <c r="K64" s="23">
        <f t="shared" si="18"/>
        <v>0</v>
      </c>
      <c r="L64" s="19">
        <f t="shared" ref="L64:L68" si="20">+K64-F64</f>
        <v>24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5">
      <c r="A65" s="18" t="str">
        <f>+'[1]MR WISE DCB-2025 END OF JULY-31'!C49</f>
        <v>SURAHONNE</v>
      </c>
      <c r="B65" s="18">
        <f>+'[1]MR WISE DCB-2025 END OF JULY-31'!I49</f>
        <v>157</v>
      </c>
      <c r="C65" s="18" t="str">
        <f>+'[1]MR WISE DCB-2025 END OF JULY-31'!F49</f>
        <v>LT3A</v>
      </c>
      <c r="D65" s="19">
        <f>+'[1]MR WISE DCB-2025 END OF JULY-31'!Q49</f>
        <v>161778.1</v>
      </c>
      <c r="E65" s="19">
        <f>+'[1]MR WISE DCB-2025 END OF JULY-31'!R49</f>
        <v>178201</v>
      </c>
      <c r="F65" s="23">
        <f t="shared" si="0"/>
        <v>-16422.899999999994</v>
      </c>
      <c r="G65" s="20">
        <v>190</v>
      </c>
      <c r="H65" s="16" t="s">
        <v>12</v>
      </c>
      <c r="I65" s="19">
        <f>+'[1]MAIN DCB JULY-2025'!CZ40</f>
        <v>193627.30000000002</v>
      </c>
      <c r="J65" s="19">
        <f>+'[1]MAIN DCB JULY-2025'!DA40</f>
        <v>198322.83</v>
      </c>
      <c r="K65" s="23">
        <f t="shared" si="18"/>
        <v>-4695.5299999999697</v>
      </c>
      <c r="L65" s="19">
        <f t="shared" si="20"/>
        <v>11727.370000000024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5">
      <c r="A66" s="18" t="str">
        <f>+'[1]MR WISE DCB-2025 END OF JULY-31'!C50</f>
        <v>SURAHONNE</v>
      </c>
      <c r="B66" s="18">
        <f>+'[1]MR WISE DCB-2025 END OF JULY-31'!I50</f>
        <v>1</v>
      </c>
      <c r="C66" s="18" t="str">
        <f>+'[1]MR WISE DCB-2025 END OF JULY-31'!F50</f>
        <v>LT3A</v>
      </c>
      <c r="D66" s="19">
        <f>+'[1]MR WISE DCB-2025 END OF JULY-31'!Q50</f>
        <v>234</v>
      </c>
      <c r="E66" s="19">
        <f>+'[1]MR WISE DCB-2025 END OF JULY-31'!R50</f>
        <v>234</v>
      </c>
      <c r="F66" s="23">
        <f t="shared" si="0"/>
        <v>0</v>
      </c>
      <c r="G66" s="19"/>
      <c r="H66" s="16" t="s">
        <v>12</v>
      </c>
      <c r="I66" s="19">
        <v>0</v>
      </c>
      <c r="J66" s="19">
        <v>0</v>
      </c>
      <c r="K66" s="23">
        <f t="shared" si="18"/>
        <v>0</v>
      </c>
      <c r="L66" s="19">
        <f t="shared" si="20"/>
        <v>0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5">
      <c r="A67" s="18" t="str">
        <f>+'[1]MR WISE DCB-2025 END OF JULY-31'!C51</f>
        <v>SURAHONNE</v>
      </c>
      <c r="B67" s="18">
        <f>+'[1]MR WISE DCB-2025 END OF JULY-31'!I51</f>
        <v>32</v>
      </c>
      <c r="C67" s="18" t="str">
        <f>+'[1]MR WISE DCB-2025 END OF JULY-31'!F51</f>
        <v>LT3A</v>
      </c>
      <c r="D67" s="19">
        <f>+'[1]MR WISE DCB-2025 END OF JULY-31'!Q51</f>
        <v>21896.2</v>
      </c>
      <c r="E67" s="19">
        <f>+'[1]MR WISE DCB-2025 END OF JULY-31'!R51</f>
        <v>25143</v>
      </c>
      <c r="F67" s="23">
        <f t="shared" si="0"/>
        <v>-3246.7999999999993</v>
      </c>
      <c r="G67" s="19"/>
      <c r="H67" s="16" t="s">
        <v>12</v>
      </c>
      <c r="I67" s="19">
        <v>0</v>
      </c>
      <c r="J67" s="19">
        <v>0</v>
      </c>
      <c r="K67" s="23">
        <f t="shared" si="18"/>
        <v>0</v>
      </c>
      <c r="L67" s="19">
        <f t="shared" si="20"/>
        <v>3246.7999999999993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5">
      <c r="A68" s="18" t="str">
        <f>+'[1]MR WISE DCB-2025 END OF JULY-31'!C52</f>
        <v>SURAHONNE</v>
      </c>
      <c r="B68" s="18">
        <f>+'[1]MR WISE DCB-2025 END OF JULY-31'!I52</f>
        <v>0</v>
      </c>
      <c r="C68" s="18" t="str">
        <f>+'[1]MR WISE DCB-2025 END OF JULY-31'!F52</f>
        <v>LT3B</v>
      </c>
      <c r="D68" s="19">
        <f>+'[1]MR WISE DCB-2025 END OF JULY-31'!Q52</f>
        <v>0</v>
      </c>
      <c r="E68" s="19">
        <f>+'[1]MR WISE DCB-2025 END OF JULY-31'!R52</f>
        <v>0</v>
      </c>
      <c r="F68" s="23">
        <f t="shared" si="0"/>
        <v>0</v>
      </c>
      <c r="G68" s="20">
        <v>57</v>
      </c>
      <c r="H68" s="16" t="s">
        <v>13</v>
      </c>
      <c r="I68" s="19">
        <f>+'[1]MAIN DCB JULY-2025'!CZ41</f>
        <v>126639.47</v>
      </c>
      <c r="J68" s="19">
        <f>+'[1]MAIN DCB JULY-2025'!DA41</f>
        <v>119841.56</v>
      </c>
      <c r="K68" s="23">
        <f t="shared" si="18"/>
        <v>6797.9100000000035</v>
      </c>
      <c r="L68" s="19">
        <f t="shared" si="20"/>
        <v>6797.9100000000035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5">
      <c r="A69" s="18" t="str">
        <f>+'[1]MR WISE DCB-2025 END OF JULY-31'!C53</f>
        <v>SURAHONNE</v>
      </c>
      <c r="B69" s="18">
        <f>+'[1]MR WISE DCB-2025 END OF JULY-31'!I53</f>
        <v>1</v>
      </c>
      <c r="C69" s="18" t="str">
        <f>+'[1]MR WISE DCB-2025 END OF JULY-31'!F53</f>
        <v>LT5</v>
      </c>
      <c r="D69" s="18">
        <f>+'[1]MR WISE DCB-2025 END OF JULY-31'!Q53</f>
        <v>1000</v>
      </c>
      <c r="E69" s="18">
        <f>+'[1]MR WISE DCB-2025 END OF JULY-31'!R53</f>
        <v>1000</v>
      </c>
      <c r="F69" s="24">
        <f t="shared" si="0"/>
        <v>0</v>
      </c>
      <c r="G69" s="18"/>
      <c r="H69" s="18"/>
      <c r="I69" s="18"/>
      <c r="J69" s="18"/>
      <c r="K69" s="24"/>
      <c r="L69" s="1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5">
      <c r="A70" s="18" t="str">
        <f>+'[1]MR WISE DCB-2025 END OF JULY-31'!C54</f>
        <v>SURAHONNE</v>
      </c>
      <c r="B70" s="18">
        <f>+'[1]MR WISE DCB-2025 END OF JULY-31'!I54</f>
        <v>56</v>
      </c>
      <c r="C70" s="18" t="str">
        <f>+'[1]MR WISE DCB-2025 END OF JULY-31'!F54</f>
        <v>LT5</v>
      </c>
      <c r="D70" s="18">
        <f>+'[1]MR WISE DCB-2025 END OF JULY-31'!Q54</f>
        <v>119691.2</v>
      </c>
      <c r="E70" s="18">
        <f>+'[1]MR WISE DCB-2025 END OF JULY-31'!R54</f>
        <v>120677</v>
      </c>
      <c r="F70" s="24">
        <f t="shared" si="0"/>
        <v>-985.80000000000291</v>
      </c>
      <c r="G70" s="18"/>
      <c r="H70" s="18"/>
      <c r="I70" s="18"/>
      <c r="J70" s="18"/>
      <c r="K70" s="24"/>
      <c r="L70" s="1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5">
      <c r="A71" s="21"/>
      <c r="B71" s="9">
        <f t="shared" ref="B71:F71" si="21">SUM(B62:B70)</f>
        <v>1877</v>
      </c>
      <c r="C71" s="9">
        <f t="shared" si="21"/>
        <v>0</v>
      </c>
      <c r="D71" s="9">
        <f t="shared" si="21"/>
        <v>417217.42</v>
      </c>
      <c r="E71" s="9">
        <f t="shared" si="21"/>
        <v>440872</v>
      </c>
      <c r="F71" s="25">
        <f t="shared" si="21"/>
        <v>-23654.580000000049</v>
      </c>
      <c r="G71" s="9">
        <f>SUM(G62:G70)</f>
        <v>1877</v>
      </c>
      <c r="H71" s="9">
        <f t="shared" ref="H71:L71" si="22">SUM(H62:H70)</f>
        <v>0</v>
      </c>
      <c r="I71" s="9">
        <f t="shared" si="22"/>
        <v>433034.83999999997</v>
      </c>
      <c r="J71" s="9">
        <f t="shared" si="22"/>
        <v>431980.48</v>
      </c>
      <c r="K71" s="25">
        <f t="shared" si="22"/>
        <v>1054.3600000000124</v>
      </c>
      <c r="L71" s="9">
        <f t="shared" si="22"/>
        <v>23723.140000000058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idden="1" x14ac:dyDescent="0.25">
      <c r="A72" t="str">
        <f>+'[1]MR WISE DCB-2025 END OF JULY-31'!C55</f>
        <v>GANAGANAKOTE</v>
      </c>
      <c r="B72">
        <f>+'[1]MR WISE DCB-2025 END OF JULY-31'!I55</f>
        <v>367</v>
      </c>
      <c r="C72" t="str">
        <f>+'[1]MR WISE DCB-2025 END OF JULY-31'!F55</f>
        <v>LT1</v>
      </c>
      <c r="D72">
        <f>+'[1]MR WISE DCB-2025 END OF JULY-31'!Q55</f>
        <v>34599.800000000017</v>
      </c>
      <c r="E72">
        <f>+'[1]MR WISE DCB-2025 END OF JULY-31'!R55</f>
        <v>27920</v>
      </c>
      <c r="F72">
        <f t="shared" si="0"/>
        <v>6679.8000000000175</v>
      </c>
    </row>
    <row r="73" spans="1:23" hidden="1" x14ac:dyDescent="0.25">
      <c r="A73" t="str">
        <f>+'[1]MR WISE DCB-2025 END OF JULY-31'!C56</f>
        <v>GANAGANAKOTE</v>
      </c>
      <c r="B73">
        <f>+'[1]MR WISE DCB-2025 END OF JULY-31'!I56</f>
        <v>2</v>
      </c>
      <c r="C73" t="str">
        <f>+'[1]MR WISE DCB-2025 END OF JULY-31'!F56</f>
        <v>LT2</v>
      </c>
      <c r="D73">
        <f>+'[1]MR WISE DCB-2025 END OF JULY-31'!Q56</f>
        <v>2752</v>
      </c>
      <c r="E73">
        <f>+'[1]MR WISE DCB-2025 END OF JULY-31'!R56</f>
        <v>2704</v>
      </c>
      <c r="F73">
        <f t="shared" si="0"/>
        <v>48</v>
      </c>
    </row>
    <row r="74" spans="1:23" hidden="1" x14ac:dyDescent="0.25">
      <c r="A74" t="str">
        <f>+'[1]MR WISE DCB-2025 END OF JULY-31'!C57</f>
        <v>GANAGANAKOTE</v>
      </c>
      <c r="B74">
        <f>+'[1]MR WISE DCB-2025 END OF JULY-31'!I57</f>
        <v>3</v>
      </c>
      <c r="C74" t="str">
        <f>+'[1]MR WISE DCB-2025 END OF JULY-31'!F57</f>
        <v>LT3A</v>
      </c>
      <c r="D74">
        <f>+'[1]MR WISE DCB-2025 END OF JULY-31'!Q57</f>
        <v>1051</v>
      </c>
      <c r="E74">
        <f>+'[1]MR WISE DCB-2025 END OF JULY-31'!R57</f>
        <v>1070</v>
      </c>
      <c r="F74">
        <f t="shared" si="0"/>
        <v>-19</v>
      </c>
    </row>
    <row r="75" spans="1:23" hidden="1" x14ac:dyDescent="0.25">
      <c r="A75" t="str">
        <f>+'[1]MR WISE DCB-2025 END OF JULY-31'!C58</f>
        <v>GANAGANAKOTE</v>
      </c>
      <c r="B75">
        <f>+'[1]MR WISE DCB-2025 END OF JULY-31'!I58</f>
        <v>2</v>
      </c>
      <c r="C75" t="str">
        <f>+'[1]MR WISE DCB-2025 END OF JULY-31'!F58</f>
        <v>LT5</v>
      </c>
      <c r="D75">
        <f>+'[1]MR WISE DCB-2025 END OF JULY-31'!Q58</f>
        <v>2971</v>
      </c>
      <c r="E75">
        <f>+'[1]MR WISE DCB-2025 END OF JULY-31'!R58</f>
        <v>2978</v>
      </c>
      <c r="F75">
        <f t="shared" si="0"/>
        <v>-7</v>
      </c>
    </row>
    <row r="76" spans="1:23" hidden="1" x14ac:dyDescent="0.25">
      <c r="A76" t="str">
        <f>+'[1]MR WISE DCB-2025 END OF JULY-31'!C59</f>
        <v>GANAGANAKOTE</v>
      </c>
      <c r="B76">
        <f>+'[1]MR WISE DCB-2025 END OF JULY-31'!I59</f>
        <v>713</v>
      </c>
      <c r="C76" t="str">
        <f>+'[1]MR WISE DCB-2025 END OF JULY-31'!F59</f>
        <v>LT1</v>
      </c>
      <c r="D76">
        <f>+'[1]MR WISE DCB-2025 END OF JULY-31'!Q59</f>
        <v>51180.140000000014</v>
      </c>
      <c r="E76">
        <f>+'[1]MR WISE DCB-2025 END OF JULY-31'!R59</f>
        <v>33032</v>
      </c>
      <c r="F76">
        <f t="shared" si="0"/>
        <v>18148.140000000014</v>
      </c>
    </row>
    <row r="77" spans="1:23" hidden="1" x14ac:dyDescent="0.25">
      <c r="A77" t="str">
        <f>+'[1]MR WISE DCB-2025 END OF JULY-31'!C60</f>
        <v>GANAGANAKOTE</v>
      </c>
      <c r="B77">
        <f>+'[1]MR WISE DCB-2025 END OF JULY-31'!I60</f>
        <v>6</v>
      </c>
      <c r="C77" t="str">
        <f>+'[1]MR WISE DCB-2025 END OF JULY-31'!F60</f>
        <v>LT3A</v>
      </c>
      <c r="D77">
        <f>+'[1]MR WISE DCB-2025 END OF JULY-31'!Q60</f>
        <v>33517</v>
      </c>
      <c r="E77">
        <f>+'[1]MR WISE DCB-2025 END OF JULY-31'!R60</f>
        <v>31628</v>
      </c>
      <c r="F77">
        <f t="shared" si="0"/>
        <v>1889</v>
      </c>
    </row>
    <row r="78" spans="1:23" hidden="1" x14ac:dyDescent="0.25">
      <c r="A78" t="str">
        <f>+'[1]MR WISE DCB-2025 END OF JULY-31'!C61</f>
        <v>GANAGANAKOTE</v>
      </c>
      <c r="B78">
        <f>+'[1]MR WISE DCB-2025 END OF JULY-31'!I61</f>
        <v>23</v>
      </c>
      <c r="C78" t="str">
        <f>+'[1]MR WISE DCB-2025 END OF JULY-31'!F61</f>
        <v>LT5</v>
      </c>
      <c r="D78">
        <f>+'[1]MR WISE DCB-2025 END OF JULY-31'!Q61</f>
        <v>29852</v>
      </c>
      <c r="E78">
        <f>+'[1]MR WISE DCB-2025 END OF JULY-31'!R61</f>
        <v>28528</v>
      </c>
      <c r="F78">
        <f t="shared" si="0"/>
        <v>1324</v>
      </c>
    </row>
    <row r="79" spans="1:23" hidden="1" x14ac:dyDescent="0.25"/>
    <row r="80" spans="1:23" hidden="1" x14ac:dyDescent="0.25">
      <c r="A80" s="18" t="str">
        <f>+'[1]MR WISE DCB-2025 END OF JULY-31'!C62</f>
        <v>KUNKOVA</v>
      </c>
      <c r="B80" s="18">
        <f>+'[1]MR WISE DCB-2025 END OF JULY-31'!I62</f>
        <v>0</v>
      </c>
      <c r="C80" s="18" t="str">
        <f>+'[1]MR WISE DCB-2025 END OF JULY-31'!F62</f>
        <v>LT1</v>
      </c>
      <c r="D80" s="18">
        <f>+'[1]MR WISE DCB-2025 END OF JULY-31'!Q62</f>
        <v>0</v>
      </c>
      <c r="E80" s="18">
        <f>+'[1]MR WISE DCB-2025 END OF JULY-31'!R62</f>
        <v>0</v>
      </c>
      <c r="F80" s="18">
        <f t="shared" si="0"/>
        <v>0</v>
      </c>
      <c r="G80" s="18">
        <f>+'[1]MR WISE DCB-2025 END OF JULY-31'!N62</f>
        <v>0</v>
      </c>
      <c r="H80" s="18" t="s">
        <v>10</v>
      </c>
      <c r="I80" s="18">
        <f>+'[1]MR WISE DCB-2025 END OF JULY-31'!V62</f>
        <v>0</v>
      </c>
      <c r="J80" s="18">
        <f>+'[1]MR WISE DCB-2025 END OF JULY-31'!W62</f>
        <v>0</v>
      </c>
      <c r="K80" s="18">
        <f t="shared" ref="K80" si="23">+I80-J80</f>
        <v>0</v>
      </c>
      <c r="L80" s="18">
        <v>0</v>
      </c>
    </row>
    <row r="81" spans="1:12" hidden="1" x14ac:dyDescent="0.25">
      <c r="A81" s="18" t="str">
        <f>+'[1]MR WISE DCB-2025 END OF JULY-31'!C63</f>
        <v>KUNKOVA</v>
      </c>
      <c r="B81" s="18">
        <f>+'[1]MR WISE DCB-2025 END OF JULY-31'!I63</f>
        <v>1</v>
      </c>
      <c r="C81" s="18" t="str">
        <f>+'[1]MR WISE DCB-2025 END OF JULY-31'!F63</f>
        <v>LT1</v>
      </c>
      <c r="D81" s="18">
        <f>+'[1]MR WISE DCB-2025 END OF JULY-31'!Q63</f>
        <v>482</v>
      </c>
      <c r="E81" s="18">
        <f>+'[1]MR WISE DCB-2025 END OF JULY-31'!R63</f>
        <v>0</v>
      </c>
      <c r="F81" s="18">
        <f t="shared" si="0"/>
        <v>482</v>
      </c>
      <c r="G81" s="18">
        <v>0</v>
      </c>
      <c r="H81" s="18" t="s">
        <v>10</v>
      </c>
      <c r="I81" s="18">
        <v>0</v>
      </c>
      <c r="J81" s="18">
        <v>0</v>
      </c>
      <c r="K81" s="18">
        <v>0</v>
      </c>
      <c r="L81" s="18">
        <v>0</v>
      </c>
    </row>
    <row r="82" spans="1:12" hidden="1" x14ac:dyDescent="0.25">
      <c r="A82" s="18" t="str">
        <f>+'[1]MR WISE DCB-2025 END OF JULY-31'!C64</f>
        <v>KUNKOVA</v>
      </c>
      <c r="B82" s="18">
        <f>+'[1]MR WISE DCB-2025 END OF JULY-31'!I64</f>
        <v>923</v>
      </c>
      <c r="C82" s="18" t="str">
        <f>+'[1]MR WISE DCB-2025 END OF JULY-31'!F64</f>
        <v>LT1</v>
      </c>
      <c r="D82" s="18">
        <f>+'[1]MR WISE DCB-2025 END OF JULY-31'!Q64</f>
        <v>56598.919999999984</v>
      </c>
      <c r="E82" s="18">
        <f>+'[1]MR WISE DCB-2025 END OF JULY-31'!R64</f>
        <v>62156</v>
      </c>
      <c r="F82" s="18">
        <f t="shared" si="0"/>
        <v>-5557.0800000000163</v>
      </c>
      <c r="G82" s="18">
        <f>+'[1]MAIN DCB JULY-2025'!E46</f>
        <v>924</v>
      </c>
      <c r="H82" s="18" t="s">
        <v>10</v>
      </c>
      <c r="I82" s="18">
        <f>+'[1]MAIN DCB JULY-2025'!CZ46</f>
        <v>58099.039999999979</v>
      </c>
      <c r="J82" s="18">
        <f>+'[1]MAIN DCB JULY-2025'!DA46</f>
        <v>61264.92</v>
      </c>
      <c r="K82" s="18">
        <f t="shared" ref="K82:K84" si="24">+I82-J82</f>
        <v>-3165.8800000000192</v>
      </c>
      <c r="L82" s="18">
        <f t="shared" ref="L82:L84" si="25">+K82-F82</f>
        <v>2391.1999999999971</v>
      </c>
    </row>
    <row r="83" spans="1:12" hidden="1" x14ac:dyDescent="0.25">
      <c r="A83" s="18" t="str">
        <f>+'[1]MR WISE DCB-2025 END OF JULY-31'!C65</f>
        <v>KUNKOVA</v>
      </c>
      <c r="B83" s="18">
        <f>+'[1]MR WISE DCB-2025 END OF JULY-31'!I65</f>
        <v>25</v>
      </c>
      <c r="C83" s="18" t="str">
        <f>+'[1]MR WISE DCB-2025 END OF JULY-31'!F65</f>
        <v>LT3A</v>
      </c>
      <c r="D83" s="18">
        <f>+'[1]MR WISE DCB-2025 END OF JULY-31'!Q65</f>
        <v>41357.199999999997</v>
      </c>
      <c r="E83" s="18">
        <f>+'[1]MR WISE DCB-2025 END OF JULY-31'!R65</f>
        <v>46136</v>
      </c>
      <c r="F83" s="18">
        <f t="shared" si="0"/>
        <v>-4778.8000000000029</v>
      </c>
      <c r="G83" s="18">
        <f>+'[1]MAIN DCB JULY-2025'!E47</f>
        <v>25</v>
      </c>
      <c r="H83" s="18" t="s">
        <v>9</v>
      </c>
      <c r="I83" s="18">
        <f>+'[1]MAIN DCB JULY-2025'!CZ47</f>
        <v>41965.200000000004</v>
      </c>
      <c r="J83" s="18">
        <f>+'[1]MAIN DCB JULY-2025'!DA47</f>
        <v>44825.36</v>
      </c>
      <c r="K83" s="18">
        <f t="shared" si="24"/>
        <v>-2860.1599999999962</v>
      </c>
      <c r="L83" s="18">
        <f t="shared" si="25"/>
        <v>1918.6400000000067</v>
      </c>
    </row>
    <row r="84" spans="1:12" hidden="1" x14ac:dyDescent="0.25">
      <c r="A84" s="18" t="str">
        <f>+'[1]MR WISE DCB-2025 END OF JULY-31'!C66</f>
        <v>KUNKOVA</v>
      </c>
      <c r="B84" s="18">
        <f>+'[1]MR WISE DCB-2025 END OF JULY-31'!I66</f>
        <v>10</v>
      </c>
      <c r="C84" s="18" t="str">
        <f>+'[1]MR WISE DCB-2025 END OF JULY-31'!F66</f>
        <v>LT5</v>
      </c>
      <c r="D84" s="18">
        <f>+'[1]MR WISE DCB-2025 END OF JULY-31'!Q66</f>
        <v>19541.7</v>
      </c>
      <c r="E84" s="18">
        <f>+'[1]MR WISE DCB-2025 END OF JULY-31'!R66</f>
        <v>20439</v>
      </c>
      <c r="F84" s="18">
        <f t="shared" si="0"/>
        <v>-897.29999999999927</v>
      </c>
      <c r="G84" s="18">
        <f>+'[1]MAIN DCB JULY-2025'!E48</f>
        <v>10</v>
      </c>
      <c r="H84" s="18" t="s">
        <v>13</v>
      </c>
      <c r="I84" s="18">
        <f>+'[1]MAIN DCB JULY-2025'!CZ48</f>
        <v>19541.7</v>
      </c>
      <c r="J84" s="18">
        <f>+'[1]MAIN DCB JULY-2025'!DA48</f>
        <v>19856.86</v>
      </c>
      <c r="K84" s="18">
        <f t="shared" si="24"/>
        <v>-315.15999999999985</v>
      </c>
      <c r="L84" s="18">
        <f t="shared" si="25"/>
        <v>582.13999999999942</v>
      </c>
    </row>
    <row r="85" spans="1:12" hidden="1" x14ac:dyDescent="0.25"/>
    <row r="86" spans="1:12" hidden="1" x14ac:dyDescent="0.25">
      <c r="A86" t="str">
        <f>+'[1]MR WISE DCB-2025 END OF JULY-31'!C67</f>
        <v>ARABAGATTE</v>
      </c>
      <c r="B86">
        <f>+'[1]MR WISE DCB-2025 END OF JULY-31'!I67</f>
        <v>474</v>
      </c>
      <c r="C86" t="str">
        <f>+'[1]MR WISE DCB-2025 END OF JULY-31'!F67</f>
        <v>LT1</v>
      </c>
      <c r="D86">
        <f>+'[1]MR WISE DCB-2025 END OF JULY-31'!Q67</f>
        <v>27481.850000000006</v>
      </c>
      <c r="E86">
        <f>+'[1]MR WISE DCB-2025 END OF JULY-31'!R67</f>
        <v>7090</v>
      </c>
      <c r="F86">
        <f t="shared" si="0"/>
        <v>20391.850000000006</v>
      </c>
    </row>
    <row r="87" spans="1:12" hidden="1" x14ac:dyDescent="0.25">
      <c r="A87" t="str">
        <f>+'[1]MR WISE DCB-2025 END OF JULY-31'!C68</f>
        <v>ARABAGATTE</v>
      </c>
      <c r="B87">
        <f>+'[1]MR WISE DCB-2025 END OF JULY-31'!I68</f>
        <v>5</v>
      </c>
      <c r="C87" t="str">
        <f>+'[1]MR WISE DCB-2025 END OF JULY-31'!F68</f>
        <v>LT3A</v>
      </c>
      <c r="D87">
        <f>+'[1]MR WISE DCB-2025 END OF JULY-31'!Q68</f>
        <v>20029</v>
      </c>
      <c r="E87">
        <f>+'[1]MR WISE DCB-2025 END OF JULY-31'!R68</f>
        <v>19838</v>
      </c>
      <c r="F87">
        <f t="shared" si="0"/>
        <v>191</v>
      </c>
    </row>
    <row r="88" spans="1:12" hidden="1" x14ac:dyDescent="0.25">
      <c r="A88" t="str">
        <f>+'[1]MR WISE DCB-2025 END OF JULY-31'!C69</f>
        <v>ARABAGATTE</v>
      </c>
      <c r="B88">
        <f>+'[1]MR WISE DCB-2025 END OF JULY-31'!I69</f>
        <v>7</v>
      </c>
      <c r="C88" t="str">
        <f>+'[1]MR WISE DCB-2025 END OF JULY-31'!F69</f>
        <v>LT5</v>
      </c>
      <c r="D88">
        <f>+'[1]MR WISE DCB-2025 END OF JULY-31'!Q69</f>
        <v>8425</v>
      </c>
      <c r="E88">
        <f>+'[1]MR WISE DCB-2025 END OF JULY-31'!R69</f>
        <v>8037</v>
      </c>
      <c r="F88">
        <f t="shared" si="0"/>
        <v>388</v>
      </c>
    </row>
    <row r="89" spans="1:12" hidden="1" x14ac:dyDescent="0.25">
      <c r="A89" t="str">
        <f>+'[1]MR WISE DCB-2025 END OF JULY-31'!C70</f>
        <v>GUDDEHALLI</v>
      </c>
      <c r="B89">
        <f>+'[1]MR WISE DCB-2025 END OF JULY-31'!I70</f>
        <v>567</v>
      </c>
      <c r="C89" t="str">
        <f>+'[1]MR WISE DCB-2025 END OF JULY-31'!F70</f>
        <v>LT1</v>
      </c>
      <c r="D89">
        <f>+'[1]MR WISE DCB-2025 END OF JULY-31'!Q70</f>
        <v>38239.660000000003</v>
      </c>
      <c r="E89">
        <f>+'[1]MR WISE DCB-2025 END OF JULY-31'!R70</f>
        <v>26694</v>
      </c>
      <c r="F89">
        <f t="shared" si="0"/>
        <v>11545.660000000003</v>
      </c>
    </row>
    <row r="90" spans="1:12" hidden="1" x14ac:dyDescent="0.25">
      <c r="A90" t="str">
        <f>+'[1]MR WISE DCB-2025 END OF JULY-31'!C71</f>
        <v>GUDDEHALLI</v>
      </c>
      <c r="B90">
        <f>+'[1]MR WISE DCB-2025 END OF JULY-31'!I71</f>
        <v>5</v>
      </c>
      <c r="C90" t="str">
        <f>+'[1]MR WISE DCB-2025 END OF JULY-31'!F71</f>
        <v>LT3A</v>
      </c>
      <c r="D90">
        <f>+'[1]MR WISE DCB-2025 END OF JULY-31'!Q71</f>
        <v>2240.6</v>
      </c>
      <c r="E90">
        <f>+'[1]MR WISE DCB-2025 END OF JULY-31'!R71</f>
        <v>1180</v>
      </c>
      <c r="F90">
        <f t="shared" si="0"/>
        <v>1060.5999999999999</v>
      </c>
    </row>
    <row r="91" spans="1:12" hidden="1" x14ac:dyDescent="0.25">
      <c r="A91" t="str">
        <f>+'[1]MR WISE DCB-2025 END OF JULY-31'!C72</f>
        <v>GUDDEHALLI</v>
      </c>
      <c r="B91">
        <f>+'[1]MR WISE DCB-2025 END OF JULY-31'!I72</f>
        <v>6</v>
      </c>
      <c r="C91" t="str">
        <f>+'[1]MR WISE DCB-2025 END OF JULY-31'!F72</f>
        <v>LT5</v>
      </c>
      <c r="D91">
        <f>+'[1]MR WISE DCB-2025 END OF JULY-31'!Q72</f>
        <v>17901</v>
      </c>
      <c r="E91">
        <f>+'[1]MR WISE DCB-2025 END OF JULY-31'!R72</f>
        <v>17962</v>
      </c>
      <c r="F91">
        <f t="shared" si="0"/>
        <v>-61</v>
      </c>
    </row>
    <row r="92" spans="1:12" hidden="1" x14ac:dyDescent="0.25">
      <c r="A92" t="str">
        <f>+'[1]MR WISE DCB-2025 END OF JULY-31'!C73</f>
        <v>GUDDEHALLI</v>
      </c>
      <c r="B92">
        <f>+'[1]MR WISE DCB-2025 END OF JULY-31'!I73</f>
        <v>2</v>
      </c>
      <c r="C92" t="str">
        <f>+'[1]MR WISE DCB-2025 END OF JULY-31'!F73</f>
        <v>LT1</v>
      </c>
      <c r="D92">
        <f>+'[1]MR WISE DCB-2025 END OF JULY-31'!Q73</f>
        <v>7</v>
      </c>
      <c r="E92">
        <f>+'[1]MR WISE DCB-2025 END OF JULY-31'!R73</f>
        <v>0</v>
      </c>
      <c r="F92">
        <f t="shared" ref="F92:F133" si="26">+D92-E92</f>
        <v>7</v>
      </c>
    </row>
    <row r="93" spans="1:12" hidden="1" x14ac:dyDescent="0.25">
      <c r="A93" t="str">
        <f>+'[1]MR WISE DCB-2025 END OF JULY-31'!C74</f>
        <v>GUDDEHALLI</v>
      </c>
      <c r="B93">
        <f>+'[1]MR WISE DCB-2025 END OF JULY-31'!I74</f>
        <v>0</v>
      </c>
      <c r="C93" t="str">
        <f>+'[1]MR WISE DCB-2025 END OF JULY-31'!F74</f>
        <v>LT5</v>
      </c>
      <c r="D93">
        <f>+'[1]MR WISE DCB-2025 END OF JULY-31'!Q74</f>
        <v>0</v>
      </c>
      <c r="E93">
        <f>+'[1]MR WISE DCB-2025 END OF JULY-31'!R74</f>
        <v>0</v>
      </c>
      <c r="F93">
        <f t="shared" si="26"/>
        <v>0</v>
      </c>
    </row>
    <row r="94" spans="1:12" hidden="1" x14ac:dyDescent="0.25">
      <c r="A94" t="str">
        <f>+'[1]MR WISE DCB-2025 END OF JULY-31'!C75</f>
        <v>VADEYARAHATTUR</v>
      </c>
      <c r="B94">
        <f>+'[1]MR WISE DCB-2025 END OF JULY-31'!I75</f>
        <v>163</v>
      </c>
      <c r="C94" t="str">
        <f>+'[1]MR WISE DCB-2025 END OF JULY-31'!F75</f>
        <v>LT1</v>
      </c>
      <c r="D94">
        <f>+'[1]MR WISE DCB-2025 END OF JULY-31'!Q75</f>
        <v>19170.320000000007</v>
      </c>
      <c r="E94">
        <f>+'[1]MR WISE DCB-2025 END OF JULY-31'!R75</f>
        <v>19520</v>
      </c>
      <c r="F94">
        <f t="shared" si="26"/>
        <v>-349.67999999999302</v>
      </c>
    </row>
    <row r="95" spans="1:12" hidden="1" x14ac:dyDescent="0.25">
      <c r="A95" t="str">
        <f>+'[1]MR WISE DCB-2025 END OF JULY-31'!C76</f>
        <v>VADEYARAHATTUR</v>
      </c>
      <c r="B95">
        <f>+'[1]MR WISE DCB-2025 END OF JULY-31'!I76</f>
        <v>2</v>
      </c>
      <c r="C95" t="str">
        <f>+'[1]MR WISE DCB-2025 END OF JULY-31'!F76</f>
        <v>LT3A</v>
      </c>
      <c r="D95">
        <f>+'[1]MR WISE DCB-2025 END OF JULY-31'!Q76</f>
        <v>574</v>
      </c>
      <c r="E95">
        <f>+'[1]MR WISE DCB-2025 END OF JULY-31'!R76</f>
        <v>0</v>
      </c>
      <c r="F95">
        <f t="shared" si="26"/>
        <v>574</v>
      </c>
    </row>
    <row r="96" spans="1:12" hidden="1" x14ac:dyDescent="0.25">
      <c r="A96" t="str">
        <f>+'[1]MR WISE DCB-2025 END OF JULY-31'!C77</f>
        <v>VADEYARAHATTUR</v>
      </c>
      <c r="B96">
        <f>+'[1]MR WISE DCB-2025 END OF JULY-31'!I77</f>
        <v>4</v>
      </c>
      <c r="C96" t="str">
        <f>+'[1]MR WISE DCB-2025 END OF JULY-31'!F77</f>
        <v>LT5</v>
      </c>
      <c r="D96">
        <f>+'[1]MR WISE DCB-2025 END OF JULY-31'!Q77</f>
        <v>6471</v>
      </c>
      <c r="E96">
        <f>+'[1]MR WISE DCB-2025 END OF JULY-31'!R77</f>
        <v>6400</v>
      </c>
      <c r="F96">
        <f t="shared" si="26"/>
        <v>71</v>
      </c>
    </row>
    <row r="97" spans="1:6" hidden="1" x14ac:dyDescent="0.25">
      <c r="A97" t="str">
        <f>+'[1]MR WISE DCB-2025 END OF JULY-31'!C78</f>
        <v>VADEYARAHATTUR</v>
      </c>
      <c r="B97">
        <f>+'[1]MR WISE DCB-2025 END OF JULY-31'!I78</f>
        <v>634</v>
      </c>
      <c r="C97" t="str">
        <f>+'[1]MR WISE DCB-2025 END OF JULY-31'!F78</f>
        <v>LT1</v>
      </c>
      <c r="D97">
        <f>+'[1]MR WISE DCB-2025 END OF JULY-31'!Q78</f>
        <v>55563.270000000019</v>
      </c>
      <c r="E97">
        <f>+'[1]MR WISE DCB-2025 END OF JULY-31'!R78</f>
        <v>18453</v>
      </c>
      <c r="F97">
        <f t="shared" si="26"/>
        <v>37110.270000000019</v>
      </c>
    </row>
    <row r="98" spans="1:6" hidden="1" x14ac:dyDescent="0.25">
      <c r="A98" t="str">
        <f>+'[1]MR WISE DCB-2025 END OF JULY-31'!C79</f>
        <v>VADEYARAHATTUR</v>
      </c>
      <c r="B98">
        <f>+'[1]MR WISE DCB-2025 END OF JULY-31'!I79</f>
        <v>12</v>
      </c>
      <c r="C98" t="str">
        <f>+'[1]MR WISE DCB-2025 END OF JULY-31'!F79</f>
        <v>LT3A</v>
      </c>
      <c r="D98">
        <f>+'[1]MR WISE DCB-2025 END OF JULY-31'!Q79</f>
        <v>3797.1</v>
      </c>
      <c r="E98">
        <f>+'[1]MR WISE DCB-2025 END OF JULY-31'!R79</f>
        <v>3987</v>
      </c>
      <c r="F98">
        <f t="shared" si="26"/>
        <v>-189.90000000000009</v>
      </c>
    </row>
    <row r="99" spans="1:6" hidden="1" x14ac:dyDescent="0.25">
      <c r="A99" t="str">
        <f>+'[1]MR WISE DCB-2025 END OF JULY-31'!C80</f>
        <v>VADEYARAHATTUR</v>
      </c>
      <c r="B99">
        <f>+'[1]MR WISE DCB-2025 END OF JULY-31'!I80</f>
        <v>11</v>
      </c>
      <c r="C99" t="str">
        <f>+'[1]MR WISE DCB-2025 END OF JULY-31'!F80</f>
        <v>LT5</v>
      </c>
      <c r="D99">
        <f>+'[1]MR WISE DCB-2025 END OF JULY-31'!Q80</f>
        <v>22753</v>
      </c>
      <c r="E99">
        <f>+'[1]MR WISE DCB-2025 END OF JULY-31'!R80</f>
        <v>20456</v>
      </c>
      <c r="F99">
        <f t="shared" si="26"/>
        <v>2297</v>
      </c>
    </row>
    <row r="100" spans="1:6" hidden="1" x14ac:dyDescent="0.25">
      <c r="A100" t="str">
        <f>+'[1]MR WISE DCB-2025 END OF JULY-31'!C81</f>
        <v>BELAGUTTHI</v>
      </c>
      <c r="B100">
        <f>+'[1]MR WISE DCB-2025 END OF JULY-31'!I81</f>
        <v>1363</v>
      </c>
      <c r="C100" t="str">
        <f>+'[1]MR WISE DCB-2025 END OF JULY-31'!F81</f>
        <v>LT1</v>
      </c>
      <c r="D100">
        <f>+'[1]MR WISE DCB-2025 END OF JULY-31'!Q81</f>
        <v>98665.440000000061</v>
      </c>
      <c r="E100">
        <f>+'[1]MR WISE DCB-2025 END OF JULY-31'!R81</f>
        <v>39894</v>
      </c>
      <c r="F100">
        <f t="shared" si="26"/>
        <v>58771.440000000061</v>
      </c>
    </row>
    <row r="101" spans="1:6" hidden="1" x14ac:dyDescent="0.25">
      <c r="A101" t="str">
        <f>+'[1]MR WISE DCB-2025 END OF JULY-31'!C82</f>
        <v>BELAGUTTHI</v>
      </c>
      <c r="B101">
        <f>+'[1]MR WISE DCB-2025 END OF JULY-31'!I82</f>
        <v>2</v>
      </c>
      <c r="C101" t="str">
        <f>+'[1]MR WISE DCB-2025 END OF JULY-31'!F82</f>
        <v>LT2</v>
      </c>
      <c r="D101">
        <f>+'[1]MR WISE DCB-2025 END OF JULY-31'!Q82</f>
        <v>1116.23</v>
      </c>
      <c r="E101">
        <f>+'[1]MR WISE DCB-2025 END OF JULY-31'!R82</f>
        <v>1801</v>
      </c>
      <c r="F101">
        <f t="shared" si="26"/>
        <v>-684.77</v>
      </c>
    </row>
    <row r="102" spans="1:6" hidden="1" x14ac:dyDescent="0.25">
      <c r="A102" t="str">
        <f>+'[1]MR WISE DCB-2025 END OF JULY-31'!C83</f>
        <v>BELAGUTTHI</v>
      </c>
      <c r="B102">
        <f>+'[1]MR WISE DCB-2025 END OF JULY-31'!I83</f>
        <v>70</v>
      </c>
      <c r="C102" t="str">
        <f>+'[1]MR WISE DCB-2025 END OF JULY-31'!F83</f>
        <v>LT3A</v>
      </c>
      <c r="D102">
        <f>+'[1]MR WISE DCB-2025 END OF JULY-31'!Q83</f>
        <v>100856.52</v>
      </c>
      <c r="E102">
        <f>+'[1]MR WISE DCB-2025 END OF JULY-31'!R83</f>
        <v>88090</v>
      </c>
      <c r="F102">
        <f t="shared" si="26"/>
        <v>12766.520000000004</v>
      </c>
    </row>
    <row r="103" spans="1:6" hidden="1" x14ac:dyDescent="0.25">
      <c r="A103" t="str">
        <f>+'[1]MR WISE DCB-2025 END OF JULY-31'!C84</f>
        <v>BELAGUTTHI</v>
      </c>
      <c r="B103">
        <f>+'[1]MR WISE DCB-2025 END OF JULY-31'!I84</f>
        <v>0</v>
      </c>
      <c r="C103" t="str">
        <f>+'[1]MR WISE DCB-2025 END OF JULY-31'!F84</f>
        <v>LT3A</v>
      </c>
      <c r="D103">
        <f>+'[1]MR WISE DCB-2025 END OF JULY-31'!Q84</f>
        <v>0</v>
      </c>
      <c r="E103">
        <f>+'[1]MR WISE DCB-2025 END OF JULY-31'!R84</f>
        <v>0</v>
      </c>
      <c r="F103">
        <f t="shared" si="26"/>
        <v>0</v>
      </c>
    </row>
    <row r="104" spans="1:6" hidden="1" x14ac:dyDescent="0.25">
      <c r="A104" t="str">
        <f>+'[1]MR WISE DCB-2025 END OF JULY-31'!C85</f>
        <v>BELAGUTTHI</v>
      </c>
      <c r="B104">
        <f>+'[1]MR WISE DCB-2025 END OF JULY-31'!I85</f>
        <v>1</v>
      </c>
      <c r="C104" t="str">
        <f>+'[1]MR WISE DCB-2025 END OF JULY-31'!F85</f>
        <v>LT3A</v>
      </c>
      <c r="D104">
        <f>+'[1]MR WISE DCB-2025 END OF JULY-31'!Q85</f>
        <v>532</v>
      </c>
      <c r="E104">
        <f>+'[1]MR WISE DCB-2025 END OF JULY-31'!R85</f>
        <v>530</v>
      </c>
      <c r="F104">
        <f t="shared" si="26"/>
        <v>2</v>
      </c>
    </row>
    <row r="105" spans="1:6" hidden="1" x14ac:dyDescent="0.25">
      <c r="A105" t="str">
        <f>+'[1]MR WISE DCB-2025 END OF JULY-31'!C86</f>
        <v>BELAGUTTHI</v>
      </c>
      <c r="B105">
        <f>+'[1]MR WISE DCB-2025 END OF JULY-31'!I86</f>
        <v>16</v>
      </c>
      <c r="C105" t="str">
        <f>+'[1]MR WISE DCB-2025 END OF JULY-31'!F86</f>
        <v>LT5</v>
      </c>
      <c r="D105">
        <f>+'[1]MR WISE DCB-2025 END OF JULY-31'!Q86</f>
        <v>43891.040000000001</v>
      </c>
      <c r="E105">
        <f>+'[1]MR WISE DCB-2025 END OF JULY-31'!R86</f>
        <v>47198</v>
      </c>
      <c r="F105">
        <f t="shared" si="26"/>
        <v>-3306.9599999999991</v>
      </c>
    </row>
    <row r="106" spans="1:6" hidden="1" x14ac:dyDescent="0.25">
      <c r="A106" t="str">
        <f>+'[1]MR WISE DCB-2025 END OF JULY-31'!C87</f>
        <v>BELAGUTTHI</v>
      </c>
      <c r="B106">
        <f>+'[1]MR WISE DCB-2025 END OF JULY-31'!I87</f>
        <v>0</v>
      </c>
      <c r="C106" t="str">
        <f>+'[1]MR WISE DCB-2025 END OF JULY-31'!F87</f>
        <v>LT1</v>
      </c>
      <c r="D106">
        <f>+'[1]MR WISE DCB-2025 END OF JULY-31'!Q87</f>
        <v>0</v>
      </c>
      <c r="E106">
        <f>+'[1]MR WISE DCB-2025 END OF JULY-31'!R87</f>
        <v>0</v>
      </c>
      <c r="F106">
        <f t="shared" si="26"/>
        <v>0</v>
      </c>
    </row>
    <row r="107" spans="1:6" hidden="1" x14ac:dyDescent="0.25">
      <c r="A107" t="str">
        <f>+'[1]MR WISE DCB-2025 END OF JULY-31'!C88</f>
        <v>BELAGUTTHI</v>
      </c>
      <c r="B107">
        <f>+'[1]MR WISE DCB-2025 END OF JULY-31'!I88</f>
        <v>0</v>
      </c>
      <c r="C107" t="str">
        <f>+'[1]MR WISE DCB-2025 END OF JULY-31'!F88</f>
        <v>LT3A</v>
      </c>
      <c r="D107">
        <f>+'[1]MR WISE DCB-2025 END OF JULY-31'!Q88</f>
        <v>0</v>
      </c>
      <c r="E107">
        <f>+'[1]MR WISE DCB-2025 END OF JULY-31'!R88</f>
        <v>0</v>
      </c>
      <c r="F107">
        <f t="shared" si="26"/>
        <v>0</v>
      </c>
    </row>
    <row r="108" spans="1:6" hidden="1" x14ac:dyDescent="0.25">
      <c r="A108" t="str">
        <f>+'[1]MR WISE DCB-2025 END OF JULY-31'!C89</f>
        <v>BELAGUTTHI</v>
      </c>
      <c r="B108">
        <f>+'[1]MR WISE DCB-2025 END OF JULY-31'!I89</f>
        <v>0</v>
      </c>
      <c r="C108" t="str">
        <f>+'[1]MR WISE DCB-2025 END OF JULY-31'!F89</f>
        <v>LT5</v>
      </c>
      <c r="D108">
        <f>+'[1]MR WISE DCB-2025 END OF JULY-31'!Q89</f>
        <v>0</v>
      </c>
      <c r="E108">
        <f>+'[1]MR WISE DCB-2025 END OF JULY-31'!R89</f>
        <v>0</v>
      </c>
      <c r="F108">
        <f t="shared" si="26"/>
        <v>0</v>
      </c>
    </row>
    <row r="109" spans="1:6" hidden="1" x14ac:dyDescent="0.25">
      <c r="A109" t="str">
        <f>+'[1]MR WISE DCB-2025 END OF JULY-31'!C90</f>
        <v>YARAGANAL</v>
      </c>
      <c r="B109">
        <f>+'[1]MR WISE DCB-2025 END OF JULY-31'!I90</f>
        <v>882</v>
      </c>
      <c r="C109" t="str">
        <f>+'[1]MR WISE DCB-2025 END OF JULY-31'!F90</f>
        <v>LT1</v>
      </c>
      <c r="D109">
        <f>+'[1]MR WISE DCB-2025 END OF JULY-31'!Q90</f>
        <v>41388.380000000005</v>
      </c>
      <c r="E109">
        <f>+'[1]MR WISE DCB-2025 END OF JULY-31'!R90</f>
        <v>19540</v>
      </c>
      <c r="F109">
        <f t="shared" si="26"/>
        <v>21848.380000000005</v>
      </c>
    </row>
    <row r="110" spans="1:6" hidden="1" x14ac:dyDescent="0.25">
      <c r="A110" t="str">
        <f>+'[1]MR WISE DCB-2025 END OF JULY-31'!C91</f>
        <v>YARAGANAL</v>
      </c>
      <c r="B110">
        <f>+'[1]MR WISE DCB-2025 END OF JULY-31'!I91</f>
        <v>19</v>
      </c>
      <c r="C110" t="str">
        <f>+'[1]MR WISE DCB-2025 END OF JULY-31'!F91</f>
        <v>LT3A</v>
      </c>
      <c r="D110">
        <f>+'[1]MR WISE DCB-2025 END OF JULY-31'!Q91</f>
        <v>14718</v>
      </c>
      <c r="E110">
        <f>+'[1]MR WISE DCB-2025 END OF JULY-31'!R91</f>
        <v>13195</v>
      </c>
      <c r="F110">
        <f t="shared" si="26"/>
        <v>1523</v>
      </c>
    </row>
    <row r="111" spans="1:6" hidden="1" x14ac:dyDescent="0.25">
      <c r="A111" t="str">
        <f>+'[1]MR WISE DCB-2025 END OF JULY-31'!C92</f>
        <v>YARAGANAL</v>
      </c>
      <c r="B111">
        <f>+'[1]MR WISE DCB-2025 END OF JULY-31'!I92</f>
        <v>9</v>
      </c>
      <c r="C111" t="str">
        <f>+'[1]MR WISE DCB-2025 END OF JULY-31'!F92</f>
        <v>LT5</v>
      </c>
      <c r="D111">
        <f>+'[1]MR WISE DCB-2025 END OF JULY-31'!Q92</f>
        <v>30353</v>
      </c>
      <c r="E111">
        <f>+'[1]MR WISE DCB-2025 END OF JULY-31'!R92</f>
        <v>25585</v>
      </c>
      <c r="F111">
        <f t="shared" si="26"/>
        <v>4768</v>
      </c>
    </row>
    <row r="112" spans="1:6" hidden="1" x14ac:dyDescent="0.25">
      <c r="A112" t="str">
        <f>+'[1]MR WISE DCB-2025 END OF JULY-31'!C93</f>
        <v>SAVALANGA</v>
      </c>
      <c r="B112">
        <f>+'[1]MR WISE DCB-2025 END OF JULY-31'!I93</f>
        <v>0</v>
      </c>
      <c r="C112" t="str">
        <f>+'[1]MR WISE DCB-2025 END OF JULY-31'!F93</f>
        <v>LT1</v>
      </c>
      <c r="D112">
        <f>+'[1]MR WISE DCB-2025 END OF JULY-31'!Q93</f>
        <v>0</v>
      </c>
      <c r="E112">
        <f>+'[1]MR WISE DCB-2025 END OF JULY-31'!R93</f>
        <v>0</v>
      </c>
      <c r="F112">
        <f t="shared" si="26"/>
        <v>0</v>
      </c>
    </row>
    <row r="113" spans="1:6" hidden="1" x14ac:dyDescent="0.25">
      <c r="A113" t="str">
        <f>+'[1]MR WISE DCB-2025 END OF JULY-31'!C94</f>
        <v>SAVALANGA</v>
      </c>
      <c r="B113">
        <f>+'[1]MR WISE DCB-2025 END OF JULY-31'!I94</f>
        <v>1594</v>
      </c>
      <c r="C113" t="str">
        <f>+'[1]MR WISE DCB-2025 END OF JULY-31'!F94</f>
        <v>LT1</v>
      </c>
      <c r="D113">
        <f>+'[1]MR WISE DCB-2025 END OF JULY-31'!Q94</f>
        <v>212775.52000000002</v>
      </c>
      <c r="E113">
        <f>+'[1]MR WISE DCB-2025 END OF JULY-31'!R94</f>
        <v>124440</v>
      </c>
      <c r="F113">
        <f t="shared" si="26"/>
        <v>88335.520000000019</v>
      </c>
    </row>
    <row r="114" spans="1:6" hidden="1" x14ac:dyDescent="0.25">
      <c r="A114" t="str">
        <f>+'[1]MR WISE DCB-2025 END OF JULY-31'!C95</f>
        <v>SAVALANGA</v>
      </c>
      <c r="B114">
        <f>+'[1]MR WISE DCB-2025 END OF JULY-31'!I95</f>
        <v>1</v>
      </c>
      <c r="C114" t="str">
        <f>+'[1]MR WISE DCB-2025 END OF JULY-31'!F95</f>
        <v>LT2</v>
      </c>
      <c r="D114">
        <f>+'[1]MR WISE DCB-2025 END OF JULY-31'!Q95</f>
        <v>262</v>
      </c>
      <c r="E114">
        <f>+'[1]MR WISE DCB-2025 END OF JULY-31'!R95</f>
        <v>0</v>
      </c>
      <c r="F114">
        <f t="shared" si="26"/>
        <v>262</v>
      </c>
    </row>
    <row r="115" spans="1:6" hidden="1" x14ac:dyDescent="0.25">
      <c r="A115" t="str">
        <f>+'[1]MR WISE DCB-2025 END OF JULY-31'!C96</f>
        <v>SAVALANGA</v>
      </c>
      <c r="B115">
        <f>+'[1]MR WISE DCB-2025 END OF JULY-31'!I96</f>
        <v>232</v>
      </c>
      <c r="C115" t="str">
        <f>+'[1]MR WISE DCB-2025 END OF JULY-31'!F96</f>
        <v>LT3A</v>
      </c>
      <c r="D115">
        <f>+'[1]MR WISE DCB-2025 END OF JULY-31'!Q96</f>
        <v>257806.71000000002</v>
      </c>
      <c r="E115">
        <f>+'[1]MR WISE DCB-2025 END OF JULY-31'!R96</f>
        <v>235256</v>
      </c>
      <c r="F115">
        <f t="shared" si="26"/>
        <v>22550.710000000021</v>
      </c>
    </row>
    <row r="116" spans="1:6" hidden="1" x14ac:dyDescent="0.25">
      <c r="A116" t="str">
        <f>+'[1]MR WISE DCB-2025 END OF JULY-31'!C97</f>
        <v>SAVALANGA</v>
      </c>
      <c r="B116">
        <f>+'[1]MR WISE DCB-2025 END OF JULY-31'!I97</f>
        <v>1</v>
      </c>
      <c r="C116" t="str">
        <f>+'[1]MR WISE DCB-2025 END OF JULY-31'!F97</f>
        <v>LT3A</v>
      </c>
      <c r="D116">
        <f>+'[1]MR WISE DCB-2025 END OF JULY-31'!Q97</f>
        <v>0</v>
      </c>
      <c r="E116">
        <f>+'[1]MR WISE DCB-2025 END OF JULY-31'!R97</f>
        <v>0</v>
      </c>
      <c r="F116">
        <f t="shared" si="26"/>
        <v>0</v>
      </c>
    </row>
    <row r="117" spans="1:6" hidden="1" x14ac:dyDescent="0.25">
      <c r="A117" t="str">
        <f>+'[1]MR WISE DCB-2025 END OF JULY-31'!C98</f>
        <v>SAVALANGA</v>
      </c>
      <c r="B117">
        <f>+'[1]MR WISE DCB-2025 END OF JULY-31'!I98</f>
        <v>35</v>
      </c>
      <c r="C117" t="str">
        <f>+'[1]MR WISE DCB-2025 END OF JULY-31'!F98</f>
        <v>LT5</v>
      </c>
      <c r="D117">
        <f>+'[1]MR WISE DCB-2025 END OF JULY-31'!Q98</f>
        <v>64459.130000000005</v>
      </c>
      <c r="E117">
        <f>+'[1]MR WISE DCB-2025 END OF JULY-31'!R98</f>
        <v>88597</v>
      </c>
      <c r="F117">
        <f t="shared" si="26"/>
        <v>-24137.869999999995</v>
      </c>
    </row>
    <row r="118" spans="1:6" hidden="1" x14ac:dyDescent="0.25">
      <c r="A118" t="str">
        <f>+'[1]MR WISE DCB-2025 END OF JULY-31'!C99</f>
        <v>PALAVANAHALLI</v>
      </c>
      <c r="B118">
        <f>+'[1]MR WISE DCB-2025 END OF JULY-31'!I99</f>
        <v>137</v>
      </c>
      <c r="C118" t="str">
        <f>+'[1]MR WISE DCB-2025 END OF JULY-31'!F99</f>
        <v>LT1</v>
      </c>
      <c r="D118">
        <f>+'[1]MR WISE DCB-2025 END OF JULY-31'!Q99</f>
        <v>15438.82</v>
      </c>
      <c r="E118">
        <f>+'[1]MR WISE DCB-2025 END OF JULY-31'!R99</f>
        <v>8688</v>
      </c>
      <c r="F118">
        <f t="shared" si="26"/>
        <v>6750.82</v>
      </c>
    </row>
    <row r="119" spans="1:6" hidden="1" x14ac:dyDescent="0.25">
      <c r="A119" t="str">
        <f>+'[1]MR WISE DCB-2025 END OF JULY-31'!C100</f>
        <v>PALAVANAHALLI</v>
      </c>
      <c r="B119">
        <f>+'[1]MR WISE DCB-2025 END OF JULY-31'!I100</f>
        <v>0</v>
      </c>
      <c r="C119" t="str">
        <f>+'[1]MR WISE DCB-2025 END OF JULY-31'!F100</f>
        <v>LT3A</v>
      </c>
      <c r="D119">
        <f>+'[1]MR WISE DCB-2025 END OF JULY-31'!Q100</f>
        <v>0</v>
      </c>
      <c r="E119">
        <f>+'[1]MR WISE DCB-2025 END OF JULY-31'!R100</f>
        <v>0</v>
      </c>
      <c r="F119">
        <f t="shared" si="26"/>
        <v>0</v>
      </c>
    </row>
    <row r="120" spans="1:6" hidden="1" x14ac:dyDescent="0.25">
      <c r="A120" t="str">
        <f>+'[1]MR WISE DCB-2025 END OF JULY-31'!C101</f>
        <v>PALAVANAHALLI</v>
      </c>
      <c r="B120">
        <f>+'[1]MR WISE DCB-2025 END OF JULY-31'!I101</f>
        <v>2</v>
      </c>
      <c r="C120" t="str">
        <f>+'[1]MR WISE DCB-2025 END OF JULY-31'!F101</f>
        <v>LT5</v>
      </c>
      <c r="D120">
        <f>+'[1]MR WISE DCB-2025 END OF JULY-31'!Q101</f>
        <v>3353</v>
      </c>
      <c r="E120">
        <f>+'[1]MR WISE DCB-2025 END OF JULY-31'!R101</f>
        <v>0</v>
      </c>
      <c r="F120">
        <f t="shared" si="26"/>
        <v>3353</v>
      </c>
    </row>
    <row r="121" spans="1:6" hidden="1" x14ac:dyDescent="0.25">
      <c r="A121" t="str">
        <f>+'[1]MR WISE DCB-2025 END OF JULY-31'!C102</f>
        <v>PALAVANAHALLI</v>
      </c>
      <c r="B121">
        <f>+'[1]MR WISE DCB-2025 END OF JULY-31'!I102</f>
        <v>832</v>
      </c>
      <c r="C121" t="str">
        <f>+'[1]MR WISE DCB-2025 END OF JULY-31'!F102</f>
        <v>LT1</v>
      </c>
      <c r="D121">
        <f>+'[1]MR WISE DCB-2025 END OF JULY-31'!Q102</f>
        <v>67732.81</v>
      </c>
      <c r="E121">
        <f>+'[1]MR WISE DCB-2025 END OF JULY-31'!R102</f>
        <v>24311</v>
      </c>
      <c r="F121">
        <f t="shared" si="26"/>
        <v>43421.81</v>
      </c>
    </row>
    <row r="122" spans="1:6" hidden="1" x14ac:dyDescent="0.25">
      <c r="A122" t="str">
        <f>+'[1]MR WISE DCB-2025 END OF JULY-31'!C103</f>
        <v>PALAVANAHALLI</v>
      </c>
      <c r="B122">
        <f>+'[1]MR WISE DCB-2025 END OF JULY-31'!I103</f>
        <v>1</v>
      </c>
      <c r="C122" t="str">
        <f>+'[1]MR WISE DCB-2025 END OF JULY-31'!F103</f>
        <v>LT2</v>
      </c>
      <c r="D122">
        <f>+'[1]MR WISE DCB-2025 END OF JULY-31'!Q103</f>
        <v>7102</v>
      </c>
      <c r="E122">
        <f>+'[1]MR WISE DCB-2025 END OF JULY-31'!R103</f>
        <v>11000</v>
      </c>
      <c r="F122">
        <f t="shared" si="26"/>
        <v>-3898</v>
      </c>
    </row>
    <row r="123" spans="1:6" hidden="1" x14ac:dyDescent="0.25">
      <c r="A123" t="str">
        <f>+'[1]MR WISE DCB-2025 END OF JULY-31'!C104</f>
        <v>PALAVANAHALLI</v>
      </c>
      <c r="B123">
        <f>+'[1]MR WISE DCB-2025 END OF JULY-31'!I104</f>
        <v>7</v>
      </c>
      <c r="C123" t="str">
        <f>+'[1]MR WISE DCB-2025 END OF JULY-31'!F104</f>
        <v>LT3A</v>
      </c>
      <c r="D123">
        <f>+'[1]MR WISE DCB-2025 END OF JULY-31'!Q104</f>
        <v>2580.5</v>
      </c>
      <c r="E123">
        <f>+'[1]MR WISE DCB-2025 END OF JULY-31'!R104</f>
        <v>2940</v>
      </c>
      <c r="F123">
        <f t="shared" si="26"/>
        <v>-359.5</v>
      </c>
    </row>
    <row r="124" spans="1:6" hidden="1" x14ac:dyDescent="0.25">
      <c r="A124" t="str">
        <f>+'[1]MR WISE DCB-2025 END OF JULY-31'!C105</f>
        <v>PALAVANAHALLI</v>
      </c>
      <c r="B124">
        <f>+'[1]MR WISE DCB-2025 END OF JULY-31'!I105</f>
        <v>8</v>
      </c>
      <c r="C124" t="str">
        <f>+'[1]MR WISE DCB-2025 END OF JULY-31'!F105</f>
        <v>LT5</v>
      </c>
      <c r="D124">
        <f>+'[1]MR WISE DCB-2025 END OF JULY-31'!Q105</f>
        <v>8000.5</v>
      </c>
      <c r="E124">
        <f>+'[1]MR WISE DCB-2025 END OF JULY-31'!R105</f>
        <v>2050</v>
      </c>
      <c r="F124">
        <f t="shared" si="26"/>
        <v>5950.5</v>
      </c>
    </row>
    <row r="125" spans="1:6" hidden="1" x14ac:dyDescent="0.25">
      <c r="A125" t="str">
        <f>+'[1]MR WISE DCB-2025 END OF JULY-31'!C106</f>
        <v>NYAMATHI MR</v>
      </c>
      <c r="B125">
        <f>+'[1]MR WISE DCB-2025 END OF JULY-31'!I106</f>
        <v>2</v>
      </c>
      <c r="C125" t="str">
        <f>+'[1]MR WISE DCB-2025 END OF JULY-31'!F106</f>
        <v>LT1</v>
      </c>
      <c r="D125">
        <f>+'[1]MR WISE DCB-2025 END OF JULY-31'!Q106</f>
        <v>964</v>
      </c>
      <c r="E125">
        <f>+'[1]MR WISE DCB-2025 END OF JULY-31'!R106</f>
        <v>946</v>
      </c>
      <c r="F125">
        <f t="shared" si="26"/>
        <v>18</v>
      </c>
    </row>
    <row r="126" spans="1:6" hidden="1" x14ac:dyDescent="0.25">
      <c r="A126" t="str">
        <f>+'[1]MR WISE DCB-2025 END OF JULY-31'!C107</f>
        <v>NYAMATHI MR</v>
      </c>
      <c r="B126">
        <f>+'[1]MR WISE DCB-2025 END OF JULY-31'!I107</f>
        <v>853</v>
      </c>
      <c r="C126" t="str">
        <f>+'[1]MR WISE DCB-2025 END OF JULY-31'!F107</f>
        <v>LT1</v>
      </c>
      <c r="D126">
        <f>+'[1]MR WISE DCB-2025 END OF JULY-31'!Q107</f>
        <v>60745.239999999991</v>
      </c>
      <c r="E126">
        <f>+'[1]MR WISE DCB-2025 END OF JULY-31'!R107</f>
        <v>62074</v>
      </c>
      <c r="F126">
        <f t="shared" si="26"/>
        <v>-1328.7600000000093</v>
      </c>
    </row>
    <row r="127" spans="1:6" hidden="1" x14ac:dyDescent="0.25">
      <c r="A127" t="str">
        <f>+'[1]MR WISE DCB-2025 END OF JULY-31'!C108</f>
        <v>NYAMATHI MR</v>
      </c>
      <c r="B127">
        <f>+'[1]MR WISE DCB-2025 END OF JULY-31'!I108</f>
        <v>10</v>
      </c>
      <c r="C127" t="str">
        <f>+'[1]MR WISE DCB-2025 END OF JULY-31'!F108</f>
        <v>LT3A</v>
      </c>
      <c r="D127">
        <f>+'[1]MR WISE DCB-2025 END OF JULY-31'!Q108</f>
        <v>6439</v>
      </c>
      <c r="E127">
        <f>+'[1]MR WISE DCB-2025 END OF JULY-31'!R108</f>
        <v>6807</v>
      </c>
      <c r="F127">
        <f t="shared" si="26"/>
        <v>-368</v>
      </c>
    </row>
    <row r="128" spans="1:6" hidden="1" x14ac:dyDescent="0.25">
      <c r="A128" t="str">
        <f>+'[1]MR WISE DCB-2025 END OF JULY-31'!C109</f>
        <v>NYAMATHI MR</v>
      </c>
      <c r="B128">
        <f>+'[1]MR WISE DCB-2025 END OF JULY-31'!I109</f>
        <v>68</v>
      </c>
      <c r="C128" t="str">
        <f>+'[1]MR WISE DCB-2025 END OF JULY-31'!F109</f>
        <v>LT3A</v>
      </c>
      <c r="D128">
        <f>+'[1]MR WISE DCB-2025 END OF JULY-31'!Q109</f>
        <v>89792.4</v>
      </c>
      <c r="E128">
        <f>+'[1]MR WISE DCB-2025 END OF JULY-31'!R109</f>
        <v>88574</v>
      </c>
      <c r="F128">
        <f t="shared" si="26"/>
        <v>1218.3999999999942</v>
      </c>
    </row>
    <row r="129" spans="1:6" hidden="1" x14ac:dyDescent="0.25">
      <c r="A129" t="str">
        <f>+'[1]MR WISE DCB-2025 END OF JULY-31'!C110</f>
        <v>NYAMATHI MR</v>
      </c>
      <c r="B129">
        <f>+'[1]MR WISE DCB-2025 END OF JULY-31'!I110</f>
        <v>16</v>
      </c>
      <c r="C129" t="str">
        <f>+'[1]MR WISE DCB-2025 END OF JULY-31'!F110</f>
        <v>LT5</v>
      </c>
      <c r="D129">
        <f>+'[1]MR WISE DCB-2025 END OF JULY-31'!Q110</f>
        <v>25951</v>
      </c>
      <c r="E129">
        <f>+'[1]MR WISE DCB-2025 END OF JULY-31'!R110</f>
        <v>25952</v>
      </c>
      <c r="F129">
        <f t="shared" si="26"/>
        <v>-1</v>
      </c>
    </row>
    <row r="130" spans="1:6" hidden="1" x14ac:dyDescent="0.25">
      <c r="A130" t="str">
        <f>+'[1]MR WISE DCB-2025 END OF JULY-31'!C111</f>
        <v>CHINNIKATTE</v>
      </c>
      <c r="B130">
        <f>+'[1]MR WISE DCB-2025 END OF JULY-31'!I111</f>
        <v>3</v>
      </c>
      <c r="C130" t="str">
        <f>+'[1]MR WISE DCB-2025 END OF JULY-31'!F111</f>
        <v>LT1</v>
      </c>
      <c r="D130">
        <f>+'[1]MR WISE DCB-2025 END OF JULY-31'!Q111</f>
        <v>102.29999999999995</v>
      </c>
      <c r="E130">
        <f>+'[1]MR WISE DCB-2025 END OF JULY-31'!R111</f>
        <v>0</v>
      </c>
      <c r="F130">
        <f t="shared" si="26"/>
        <v>102.29999999999995</v>
      </c>
    </row>
    <row r="131" spans="1:6" hidden="1" x14ac:dyDescent="0.25">
      <c r="A131" t="str">
        <f>+'[1]MR WISE DCB-2025 END OF JULY-31'!C112</f>
        <v>CHINNIKATTE</v>
      </c>
      <c r="B131">
        <f>+'[1]MR WISE DCB-2025 END OF JULY-31'!I112</f>
        <v>1752</v>
      </c>
      <c r="C131" t="str">
        <f>+'[1]MR WISE DCB-2025 END OF JULY-31'!F112</f>
        <v>LT1</v>
      </c>
      <c r="D131">
        <f>+'[1]MR WISE DCB-2025 END OF JULY-31'!Q112</f>
        <v>178521.08999999997</v>
      </c>
      <c r="E131">
        <f>+'[1]MR WISE DCB-2025 END OF JULY-31'!R112</f>
        <v>93408</v>
      </c>
      <c r="F131">
        <f t="shared" si="26"/>
        <v>85113.089999999967</v>
      </c>
    </row>
    <row r="132" spans="1:6" hidden="1" x14ac:dyDescent="0.25">
      <c r="A132" t="str">
        <f>+'[1]MR WISE DCB-2025 END OF JULY-31'!C113</f>
        <v>CHINNIKATTE</v>
      </c>
      <c r="B132">
        <f>+'[1]MR WISE DCB-2025 END OF JULY-31'!I113</f>
        <v>56</v>
      </c>
      <c r="C132" t="str">
        <f>+'[1]MR WISE DCB-2025 END OF JULY-31'!F113</f>
        <v>LT3A</v>
      </c>
      <c r="D132">
        <f>+'[1]MR WISE DCB-2025 END OF JULY-31'!Q113</f>
        <v>109026.05</v>
      </c>
      <c r="E132">
        <f>+'[1]MR WISE DCB-2025 END OF JULY-31'!R113</f>
        <v>107400</v>
      </c>
      <c r="F132">
        <f t="shared" si="26"/>
        <v>1626.0500000000029</v>
      </c>
    </row>
    <row r="133" spans="1:6" hidden="1" x14ac:dyDescent="0.25">
      <c r="A133" t="str">
        <f>+'[1]MR WISE DCB-2025 END OF JULY-31'!C114</f>
        <v>CHINNIKATTE</v>
      </c>
      <c r="B133">
        <f>+'[1]MR WISE DCB-2025 END OF JULY-31'!I114</f>
        <v>37</v>
      </c>
      <c r="C133" t="str">
        <f>+'[1]MR WISE DCB-2025 END OF JULY-31'!F114</f>
        <v>LT5</v>
      </c>
      <c r="D133">
        <f>+'[1]MR WISE DCB-2025 END OF JULY-31'!Q114</f>
        <v>48386.1</v>
      </c>
      <c r="E133">
        <f>+'[1]MR WISE DCB-2025 END OF JULY-31'!R114</f>
        <v>44152</v>
      </c>
      <c r="F133">
        <f t="shared" si="26"/>
        <v>4234.0999999999985</v>
      </c>
    </row>
  </sheetData>
  <mergeCells count="10">
    <mergeCell ref="F18:K18"/>
    <mergeCell ref="M19:W71"/>
    <mergeCell ref="C30:E30"/>
    <mergeCell ref="F30:K30"/>
    <mergeCell ref="C39:E39"/>
    <mergeCell ref="F39:K39"/>
    <mergeCell ref="C60:E60"/>
    <mergeCell ref="F60:K60"/>
    <mergeCell ref="F1:K1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2025-08-13T06:51:06Z</dcterms:created>
  <dcterms:modified xsi:type="dcterms:W3CDTF">2025-08-13T06:54:30Z</dcterms:modified>
</cp:coreProperties>
</file>