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720" activeTab="2"/>
  </bookViews>
  <sheets>
    <sheet name="RNHT333" sheetId="14" r:id="rId1"/>
    <sheet name="RNHT333 MCH" sheetId="15" r:id="rId2"/>
    <sheet name=" RNHT 333" sheetId="13" r:id="rId3"/>
  </sheets>
  <definedNames>
    <definedName name="_xlnm.Print_Area" localSheetId="2">' RNHT 333'!$A$1:$M$41</definedName>
  </definedNames>
  <calcPr calcId="144525"/>
</workbook>
</file>

<file path=xl/calcChain.xml><?xml version="1.0" encoding="utf-8"?>
<calcChain xmlns="http://schemas.openxmlformats.org/spreadsheetml/2006/main">
  <c r="L33" i="13" l="1"/>
  <c r="L30" i="13" l="1"/>
  <c r="E24" i="13"/>
  <c r="F24" i="13"/>
  <c r="K21" i="15"/>
  <c r="I21" i="15"/>
  <c r="P16" i="15"/>
  <c r="R16" i="15" s="1"/>
  <c r="I16" i="15"/>
  <c r="K16" i="15" s="1"/>
  <c r="P10" i="15"/>
  <c r="R10" i="15" s="1"/>
  <c r="I10" i="15"/>
  <c r="K10" i="15" s="1"/>
  <c r="E36" i="13" l="1"/>
  <c r="E38" i="13" s="1"/>
  <c r="I21" i="14" l="1"/>
  <c r="K21" i="14" s="1"/>
  <c r="P16" i="14"/>
  <c r="R16" i="14" s="1"/>
  <c r="I16" i="14"/>
  <c r="K16" i="14" s="1"/>
  <c r="P10" i="14"/>
  <c r="R10" i="14" s="1"/>
  <c r="I10" i="14"/>
  <c r="K10" i="14" s="1"/>
  <c r="E22" i="13" l="1"/>
  <c r="F22" i="13" l="1"/>
  <c r="F30" i="13" l="1"/>
  <c r="E30" i="13"/>
  <c r="L17" i="13"/>
  <c r="L16" i="13"/>
  <c r="L18" i="13" l="1"/>
  <c r="E26" i="13"/>
  <c r="I24" i="13" l="1"/>
  <c r="L24" i="13" s="1"/>
  <c r="I23" i="13"/>
  <c r="L23" i="13" s="1"/>
  <c r="L9" i="13"/>
  <c r="F28" i="13"/>
  <c r="I22" i="13"/>
  <c r="L22" i="13" s="1"/>
  <c r="L28" i="13" s="1"/>
  <c r="L25" i="13" l="1"/>
  <c r="L27" i="13" s="1"/>
</calcChain>
</file>

<file path=xl/sharedStrings.xml><?xml version="1.0" encoding="utf-8"?>
<sst xmlns="http://schemas.openxmlformats.org/spreadsheetml/2006/main" count="250" uniqueCount="152">
  <si>
    <t>Bill Format</t>
  </si>
  <si>
    <t>Annexure-I</t>
  </si>
  <si>
    <t>¨ÉAUÀ¼ÀÆgÀÄ «zÀÄåvï ¸ÀgÀ§gÁdÄ PÀA¥À¤ ¤AiÀÄ«ÄvÀ</t>
  </si>
  <si>
    <r>
      <rPr>
        <b/>
        <sz val="14"/>
        <rFont val="BRH Kannada"/>
      </rPr>
      <t>Dgï.Dgï.¸ÀASÉå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 xml:space="preserve">RRNO </t>
    </r>
  </si>
  <si>
    <r>
      <rPr>
        <sz val="14"/>
        <rFont val="BRH Kannada"/>
      </rPr>
      <t>RjÃ¢ zÀgÀ</t>
    </r>
    <r>
      <rPr>
        <sz val="14"/>
        <rFont val="Nudi 01 e"/>
      </rPr>
      <t xml:space="preserve"> / </t>
    </r>
    <r>
      <rPr>
        <sz val="14"/>
        <rFont val="Arial"/>
        <family val="2"/>
      </rPr>
      <t>Cost of Purchase</t>
    </r>
  </si>
  <si>
    <r>
      <rPr>
        <sz val="10"/>
        <rFont val="BRH Kannada"/>
      </rPr>
      <t>C£ÀÄzÁ£À gÀ»vÀ</t>
    </r>
    <r>
      <rPr>
        <sz val="10"/>
        <rFont val="Nudi 01 e"/>
      </rPr>
      <t xml:space="preserve"> / </t>
    </r>
    <r>
      <rPr>
        <sz val="10"/>
        <rFont val="Arial"/>
        <family val="2"/>
      </rPr>
      <t>Without Subsidy</t>
    </r>
  </si>
  <si>
    <r>
      <rPr>
        <sz val="10"/>
        <rFont val="BRH Kannada"/>
      </rPr>
      <t>C£ÀÄzÁ£À ¸À»vÀ</t>
    </r>
    <r>
      <rPr>
        <sz val="10"/>
        <rFont val="Nudi 01 e"/>
      </rPr>
      <t xml:space="preserve"> / </t>
    </r>
    <r>
      <rPr>
        <sz val="10"/>
        <rFont val="Arial"/>
        <family val="2"/>
      </rPr>
      <t>With Subsidy</t>
    </r>
  </si>
  <si>
    <r>
      <rPr>
        <sz val="14"/>
        <rFont val="BRH Kannada"/>
      </rPr>
      <t>CPËAmï Lr</t>
    </r>
    <r>
      <rPr>
        <sz val="14"/>
        <rFont val="Nudi 01 e"/>
      </rPr>
      <t xml:space="preserve">/ </t>
    </r>
    <r>
      <rPr>
        <sz val="14"/>
        <rFont val="Arial"/>
        <family val="2"/>
      </rPr>
      <t>Account ID / Connection ID</t>
    </r>
  </si>
  <si>
    <t>whether the consumer has availed MNRE subsidy (Yes or No)</t>
  </si>
  <si>
    <t>NO</t>
  </si>
  <si>
    <r>
      <rPr>
        <sz val="14"/>
        <rFont val="BRH Kannada"/>
      </rPr>
      <t xml:space="preserve">ªÀiÁ¥ÀPÀ NzÀÄUÀgÀ ¸ÀASÉå </t>
    </r>
    <r>
      <rPr>
        <sz val="14"/>
        <rFont val="Nudi 01 e"/>
      </rPr>
      <t xml:space="preserve">/ </t>
    </r>
    <r>
      <rPr>
        <sz val="14"/>
        <rFont val="Arial"/>
        <family val="2"/>
      </rPr>
      <t>Meter-Reader Code</t>
    </r>
  </si>
  <si>
    <r>
      <rPr>
        <sz val="14"/>
        <rFont val="BRH Kannada"/>
      </rPr>
      <t>UÁæºÀPÀjUÉ ¥ÁªÀw¸À¨ÉÃPÁzÀ MlÄÖ   ªÉÆvÀÛ</t>
    </r>
    <r>
      <rPr>
        <sz val="14"/>
        <rFont val="Nudi 01 e"/>
      </rPr>
      <t xml:space="preserve"> / </t>
    </r>
    <r>
      <rPr>
        <sz val="14"/>
        <rFont val="Arial"/>
        <family val="2"/>
      </rPr>
      <t>Gross Amount payable  to Consumer 
( 18 X 21 A or B )</t>
    </r>
  </si>
  <si>
    <r>
      <rPr>
        <sz val="14"/>
        <rFont val="BRH Kannada"/>
      </rPr>
      <t>dPÁw</t>
    </r>
    <r>
      <rPr>
        <sz val="14"/>
        <rFont val="Nudi 01 e"/>
      </rPr>
      <t xml:space="preserve"> / </t>
    </r>
    <r>
      <rPr>
        <sz val="14"/>
        <rFont val="Arial"/>
        <family val="2"/>
      </rPr>
      <t>Tariff</t>
    </r>
  </si>
  <si>
    <r>
      <rPr>
        <b/>
        <sz val="14"/>
        <rFont val="BRH Kannada"/>
      </rPr>
      <t>UÁæºÀPÀgÀÄ ¨É«PÀAUÉ ¥ÁªÀw¸À¨ÉÃPÁzÀ ªÉÆvÀÛ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>To be paid  by Consumer</t>
    </r>
  </si>
  <si>
    <t>A</t>
  </si>
  <si>
    <r>
      <rPr>
        <sz val="12"/>
        <rFont val="BRH Kannada"/>
      </rPr>
      <t>UÁæªÀÄ ¥ÀAZÁ¬Äw</t>
    </r>
    <r>
      <rPr>
        <sz val="12"/>
        <rFont val="Nudi 01 e"/>
      </rPr>
      <t xml:space="preserve"> / </t>
    </r>
    <r>
      <rPr>
        <sz val="12"/>
        <rFont val="Arial"/>
        <family val="2"/>
      </rPr>
      <t>Village Panchayath in Rs.</t>
    </r>
  </si>
  <si>
    <t xml:space="preserve">Charges </t>
  </si>
  <si>
    <r>
      <t>6</t>
    </r>
    <r>
      <rPr>
        <sz val="11"/>
        <rFont val="Arial"/>
        <family val="2"/>
      </rPr>
      <t>B</t>
    </r>
  </si>
  <si>
    <t>YES</t>
  </si>
  <si>
    <r>
      <rPr>
        <sz val="14"/>
        <rFont val="BRH Kannada"/>
      </rPr>
      <t>ªÀiÁ¥ÀPÀ NzÀÄªÀ ¢£ÁAPÀ</t>
    </r>
    <r>
      <rPr>
        <sz val="14"/>
        <rFont val="Nudi 01 e"/>
      </rPr>
      <t xml:space="preserve"> / </t>
    </r>
    <r>
      <rPr>
        <sz val="14"/>
        <rFont val="Arial"/>
        <family val="2"/>
      </rPr>
      <t>Reading Date</t>
    </r>
  </si>
  <si>
    <t>i</t>
  </si>
  <si>
    <r>
      <rPr>
        <sz val="14"/>
        <rFont val="BRH Kannada"/>
      </rPr>
      <t>¨ÉÊ- qÉÊgÉPÀëÀ£À¯ï ªÀiÁ¥ÀPÀ PÀæªÀÄ ¸ÀASÉå</t>
    </r>
    <r>
      <rPr>
        <sz val="14"/>
        <rFont val="Nudi 01 e"/>
      </rPr>
      <t xml:space="preserve">/ </t>
    </r>
    <r>
      <rPr>
        <sz val="14"/>
        <rFont val="Arial"/>
        <family val="2"/>
      </rPr>
      <t>Bi-Directional Meter Sl No</t>
    </r>
  </si>
  <si>
    <t>ii</t>
  </si>
  <si>
    <t>Slab2</t>
  </si>
  <si>
    <r>
      <rPr>
        <sz val="14"/>
        <rFont val="BRH Kannada"/>
      </rPr>
      <t xml:space="preserve">«zÀÄåvï zÁR°PÉUÀ¼ÀÄ </t>
    </r>
    <r>
      <rPr>
        <sz val="14"/>
        <rFont val="Nudi 01 e"/>
      </rPr>
      <t xml:space="preserve">/ </t>
    </r>
    <r>
      <rPr>
        <sz val="14"/>
        <rFont val="Arial"/>
        <family val="2"/>
      </rPr>
      <t>Energy Recorded</t>
    </r>
  </si>
  <si>
    <t>24A</t>
  </si>
  <si>
    <t>Total Fixed charges(i+ii)</t>
  </si>
  <si>
    <t>24B</t>
  </si>
  <si>
    <r>
      <rPr>
        <sz val="14"/>
        <rFont val="BRH Kannada"/>
      </rPr>
      <t>UjµÀ× ¨ÉÃrPÉ zÀAqÀ ±ÀÄ®Ì</t>
    </r>
    <r>
      <rPr>
        <sz val="14"/>
        <rFont val="Nudi 01 e"/>
      </rPr>
      <t xml:space="preserve"> / </t>
    </r>
    <r>
      <rPr>
        <sz val="14"/>
        <rFont val="Arial"/>
        <family val="2"/>
      </rPr>
      <t xml:space="preserve"> MD Penalty Charges
 [( MD Recorded - Sanctioned load) X Rate</t>
    </r>
  </si>
  <si>
    <t>C</t>
  </si>
  <si>
    <r>
      <rPr>
        <sz val="14"/>
        <rFont val="BRH Kannada"/>
      </rPr>
      <t>«zÀÄåvï ±ÀÄ®Ì</t>
    </r>
    <r>
      <rPr>
        <sz val="14"/>
        <rFont val="Nudi 01 e"/>
      </rPr>
      <t xml:space="preserve"> / </t>
    </r>
    <r>
      <rPr>
        <sz val="14"/>
        <rFont val="Arial"/>
        <family val="2"/>
      </rPr>
      <t>Energy Charges</t>
    </r>
    <r>
      <rPr>
        <b/>
        <sz val="14"/>
        <rFont val="Arial"/>
        <family val="2"/>
      </rPr>
      <t xml:space="preserve"> [ Units X Rate]</t>
    </r>
  </si>
  <si>
    <r>
      <rPr>
        <b/>
        <sz val="14"/>
        <rFont val="BRH Kannada"/>
      </rPr>
      <t>ªÀåvÁå¸ÀÀ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>Difference ( 11-12 )</t>
    </r>
  </si>
  <si>
    <r>
      <rPr>
        <sz val="14"/>
        <rFont val="BRH Kannada"/>
      </rPr>
      <t>ªÀiÁ¥ÀPÀ UÀÄuÁAPÀ</t>
    </r>
    <r>
      <rPr>
        <sz val="14"/>
        <rFont val="Nudi 01 e"/>
      </rPr>
      <t xml:space="preserve"> / </t>
    </r>
    <r>
      <rPr>
        <sz val="14"/>
        <rFont val="Arial"/>
        <family val="2"/>
      </rPr>
      <t>Meter Constant</t>
    </r>
  </si>
  <si>
    <r>
      <rPr>
        <b/>
        <sz val="12"/>
        <rFont val="BRH Kannada"/>
      </rPr>
      <t>MlÄÖ   «zÀÄåvï M¼ÀºÀjªÀÅ /  ºÉÆgÀºÀjªÀÅ</t>
    </r>
    <r>
      <rPr>
        <b/>
        <sz val="12"/>
        <rFont val="Nudi 01 e"/>
      </rPr>
      <t xml:space="preserve"> / </t>
    </r>
    <r>
      <rPr>
        <b/>
        <sz val="12"/>
        <rFont val="Arial"/>
        <family val="2"/>
      </rPr>
      <t xml:space="preserve">Total Energy Import / Export           ( 13X 14 )                                                                                                                                               </t>
    </r>
  </si>
  <si>
    <t>iii</t>
  </si>
  <si>
    <t>iv</t>
  </si>
  <si>
    <t>Slab4</t>
  </si>
  <si>
    <r>
      <rPr>
        <b/>
        <sz val="14"/>
        <rFont val="BRH Kannada"/>
      </rPr>
      <t xml:space="preserve">¤ªÀé¼À §¼ÀPÉ/GvÁàzÀ£É </t>
    </r>
    <r>
      <rPr>
        <b/>
        <sz val="14"/>
        <rFont val="Nudi 01 e"/>
      </rPr>
      <t xml:space="preserve">/ </t>
    </r>
    <r>
      <rPr>
        <b/>
        <sz val="14"/>
        <rFont val="Arial"/>
        <family val="2"/>
      </rPr>
      <t>Net Import (Consumption) /Export :</t>
    </r>
  </si>
  <si>
    <r>
      <t xml:space="preserve">( 15A - 15B =  Plus </t>
    </r>
    <r>
      <rPr>
        <b/>
        <sz val="12"/>
        <rFont val="BRH Kannada"/>
      </rPr>
      <t xml:space="preserve">¤ªÀé¼À §¼ÀPÉ </t>
    </r>
    <r>
      <rPr>
        <b/>
        <sz val="12"/>
        <rFont val="Arial"/>
        <family val="2"/>
      </rPr>
      <t xml:space="preserve">/ Net Consumption) =                        </t>
    </r>
    <r>
      <rPr>
        <b/>
        <sz val="12"/>
        <rFont val="BRH Kannada"/>
      </rPr>
      <t xml:space="preserve">  UÁæºÀPÀjAzÀ ¥ÁªÀw¹PÉÆ¼Àî¨ÉÃPÀÄ </t>
    </r>
    <r>
      <rPr>
        <b/>
        <sz val="12"/>
        <rFont val="Arial"/>
        <family val="2"/>
      </rPr>
      <t xml:space="preserve">/ Payable by Consumer  </t>
    </r>
  </si>
  <si>
    <t>24C</t>
  </si>
  <si>
    <t>Total Energy charges(i+ii+iii+iv)</t>
  </si>
  <si>
    <r>
      <t xml:space="preserve"> ( 15B - 15A = Plus </t>
    </r>
    <r>
      <rPr>
        <b/>
        <sz val="12"/>
        <rFont val="BRH Kannada"/>
      </rPr>
      <t xml:space="preserve">¤ªÀé¼À GvÁàzÀ£É </t>
    </r>
    <r>
      <rPr>
        <b/>
        <sz val="12"/>
        <rFont val="Nudi 01 e"/>
      </rPr>
      <t>/</t>
    </r>
    <r>
      <rPr>
        <b/>
        <sz val="12"/>
        <rFont val="Arial"/>
        <family val="2"/>
      </rPr>
      <t xml:space="preserve"> Net Export ) =</t>
    </r>
    <r>
      <rPr>
        <b/>
        <sz val="12"/>
        <rFont val="Nudi 01 e"/>
      </rPr>
      <t xml:space="preserve">                                     </t>
    </r>
    <r>
      <rPr>
        <b/>
        <sz val="12"/>
        <rFont val="BRH Kannada"/>
      </rPr>
      <t xml:space="preserve">¨É«PÀA UÁæºÀPÀjUÉ ¥ÁªÀw¸À¨ÉÃPÀÄ / </t>
    </r>
    <r>
      <rPr>
        <b/>
        <sz val="12"/>
        <rFont val="Arial"/>
        <family val="2"/>
      </rPr>
      <t>Payable by BESCOM</t>
    </r>
  </si>
  <si>
    <t>24D</t>
  </si>
  <si>
    <r>
      <rPr>
        <sz val="14"/>
        <rFont val="BRH Kannada"/>
      </rPr>
      <t>zÁR°vÀ ¨ÉÃrPÉ</t>
    </r>
    <r>
      <rPr>
        <sz val="14"/>
        <rFont val="Nudi 01 e"/>
      </rPr>
      <t xml:space="preserve"> / </t>
    </r>
    <r>
      <rPr>
        <sz val="14"/>
        <rFont val="Arial"/>
        <family val="2"/>
      </rPr>
      <t>Recorded MD</t>
    </r>
  </si>
  <si>
    <t>24E</t>
  </si>
  <si>
    <t>19a</t>
  </si>
  <si>
    <t>Total Load</t>
  </si>
  <si>
    <t>24F</t>
  </si>
  <si>
    <r>
      <rPr>
        <sz val="14"/>
        <rFont val="BRH Kannada"/>
      </rPr>
      <t>¥ÀªÀgï ¥sÁåPÀÖgï</t>
    </r>
    <r>
      <rPr>
        <sz val="14"/>
        <rFont val="Nudi 01 e"/>
      </rPr>
      <t xml:space="preserve"> / </t>
    </r>
    <r>
      <rPr>
        <sz val="14"/>
        <rFont val="Arial"/>
        <family val="2"/>
      </rPr>
      <t>Power Factor</t>
    </r>
  </si>
  <si>
    <t>24G</t>
  </si>
  <si>
    <t>II ) SRTPV Meter Details :</t>
  </si>
  <si>
    <t>24H</t>
  </si>
  <si>
    <t>SRTPV Meter Sl NO</t>
  </si>
  <si>
    <t>Present Reading</t>
  </si>
  <si>
    <t>Previous Reading</t>
  </si>
  <si>
    <r>
      <rPr>
        <b/>
        <sz val="14"/>
        <rFont val="BRH Kannada"/>
      </rPr>
      <t>¥ÁªÀwUÉ PÀqÉÃ ¢£ÁAPÀ</t>
    </r>
    <r>
      <rPr>
        <b/>
        <sz val="14"/>
        <rFont val="Nudi 01 e"/>
      </rPr>
      <t xml:space="preserve"> / </t>
    </r>
    <r>
      <rPr>
        <b/>
        <sz val="14"/>
        <rFont val="Arial"/>
        <family val="2"/>
      </rPr>
      <t>Due Date for Payment</t>
    </r>
  </si>
  <si>
    <t>Difference (2-3)</t>
  </si>
  <si>
    <t>Meter Constant</t>
  </si>
  <si>
    <t>Total (4*5)</t>
  </si>
  <si>
    <t>HT-2A(II)</t>
  </si>
  <si>
    <t>Bescom Dabaspete  Sub Division</t>
  </si>
  <si>
    <r>
      <rPr>
        <b/>
        <sz val="11"/>
        <rFont val="BRH Kannada"/>
      </rPr>
      <t>¨É«PÀA UÁæºÀPÀjUÉ ¥ÁªÀw¸À¨ÉÃPÁzÀ  ¤ªÀé¼À ªÉÆvÀÛ</t>
    </r>
    <r>
      <rPr>
        <b/>
        <sz val="11"/>
        <rFont val="Nudi 01 e"/>
      </rPr>
      <t xml:space="preserve"> / </t>
    </r>
    <r>
      <rPr>
        <b/>
        <sz val="11"/>
        <rFont val="Arial"/>
        <family val="2"/>
      </rPr>
      <t>Net Amount to be paid  to customer by BESCOM</t>
    </r>
  </si>
  <si>
    <r>
      <rPr>
        <sz val="14"/>
        <rFont val="BRH Kannada"/>
      </rPr>
      <t xml:space="preserve">ªÀÄAdÆgÁzÀ «zÀÄåvï ¥ÀæªÀiÁt </t>
    </r>
    <r>
      <rPr>
        <sz val="14"/>
        <rFont val="Nudi 01 e"/>
      </rPr>
      <t xml:space="preserve">/ </t>
    </r>
    <r>
      <rPr>
        <sz val="14"/>
        <rFont val="Arial"/>
        <family val="2"/>
      </rPr>
      <t xml:space="preserve">Sanctioned Load in Kva </t>
    </r>
  </si>
  <si>
    <r>
      <rPr>
        <b/>
        <sz val="10"/>
        <rFont val="Nudi 01 e"/>
      </rPr>
      <t>(</t>
    </r>
    <r>
      <rPr>
        <b/>
        <sz val="10"/>
        <rFont val="Arial"/>
        <family val="2"/>
      </rPr>
      <t>A)</t>
    </r>
    <r>
      <rPr>
        <sz val="10"/>
        <rFont val="BRH Kannada"/>
      </rPr>
      <t xml:space="preserve"> «zÀÄåvï M¼ÀºÀjªÀÅ</t>
    </r>
    <r>
      <rPr>
        <sz val="10"/>
        <rFont val="Nudi 01 e"/>
      </rPr>
      <t xml:space="preserve"> / </t>
    </r>
    <r>
      <rPr>
        <sz val="10"/>
        <rFont val="Arial"/>
        <family val="2"/>
      </rPr>
      <t>Energy Import</t>
    </r>
  </si>
  <si>
    <t>Yes</t>
  </si>
  <si>
    <r>
      <rPr>
        <sz val="14"/>
        <rFont val="BRH Kannada"/>
      </rPr>
      <t>©°èAUï CªÀ¢ü</t>
    </r>
    <r>
      <rPr>
        <sz val="14"/>
        <rFont val="Nudi 01 e"/>
      </rPr>
      <t xml:space="preserve"> /</t>
    </r>
    <r>
      <rPr>
        <sz val="14"/>
        <rFont val="Arial"/>
        <family val="2"/>
      </rPr>
      <t xml:space="preserve">Billing Period/Solar Billing Period </t>
    </r>
  </si>
  <si>
    <t>-</t>
  </si>
  <si>
    <r>
      <rPr>
        <sz val="14"/>
        <rFont val="BRH Kannada"/>
      </rPr>
      <t xml:space="preserve">ªÀÄAdÆgÁzÀ «zÀÄåvï ¥ÀæªÀiÁt </t>
    </r>
    <r>
      <rPr>
        <sz val="14"/>
        <rFont val="Nudi 01 e"/>
      </rPr>
      <t xml:space="preserve">/ </t>
    </r>
    <r>
      <rPr>
        <sz val="14"/>
        <rFont val="Arial"/>
        <family val="2"/>
      </rPr>
      <t>Solar Installed capacity in kwp</t>
    </r>
  </si>
  <si>
    <r>
      <t>4</t>
    </r>
    <r>
      <rPr>
        <sz val="12"/>
        <rFont val="Arial"/>
        <family val="2"/>
      </rPr>
      <t>A</t>
    </r>
  </si>
  <si>
    <t xml:space="preserve">AEE HT </t>
  </si>
  <si>
    <r>
      <t>4</t>
    </r>
    <r>
      <rPr>
        <sz val="12"/>
        <rFont val="Arial"/>
        <family val="2"/>
      </rPr>
      <t>B</t>
    </r>
  </si>
  <si>
    <r>
      <t>M¥ÀàAzÀzÀ DgÀA¨sÀzÀ ¢£ÁAPÀ /</t>
    </r>
    <r>
      <rPr>
        <sz val="12"/>
        <rFont val="Arial"/>
        <family val="2"/>
      </rPr>
      <t xml:space="preserve"> Date of Commencement of Agreement </t>
    </r>
  </si>
  <si>
    <r>
      <t>4</t>
    </r>
    <r>
      <rPr>
        <sz val="12"/>
        <rFont val="Arial"/>
        <family val="2"/>
      </rPr>
      <t>C</t>
    </r>
  </si>
  <si>
    <r>
      <t>M¥ÀàAzÀzÀ ªÀÄÄPÁÛAiÀÄzÀ ¢£ÁAPÀ  /</t>
    </r>
    <r>
      <rPr>
        <sz val="12"/>
        <rFont val="Arial"/>
        <family val="2"/>
      </rPr>
      <t xml:space="preserve"> Date of Termination  of Agreement </t>
    </r>
  </si>
  <si>
    <t xml:space="preserve">                                                                                                           [ Ref: KERC Order No. S/03/1 dated 10/10/2013]                                                                    Date:</t>
  </si>
  <si>
    <t>Kva</t>
  </si>
  <si>
    <r>
      <rPr>
        <sz val="12"/>
        <rFont val="BRH Kannada"/>
      </rPr>
      <t>¤UÀ¢vÀ/¨ÉÃrPÉ ±ÀÄ®Ì</t>
    </r>
    <r>
      <rPr>
        <sz val="12"/>
        <rFont val="Arial"/>
        <family val="2"/>
      </rPr>
      <t>Fixed/Demand Charges</t>
    </r>
    <r>
      <rPr>
        <b/>
        <sz val="12"/>
        <rFont val="Arial"/>
        <family val="2"/>
      </rPr>
      <t xml:space="preserve"> (KvaX Unit Rate)</t>
    </r>
  </si>
  <si>
    <t>RNHT333</t>
  </si>
  <si>
    <t>05.10.2018</t>
  </si>
  <si>
    <t>04.10.2043</t>
  </si>
  <si>
    <t>100.1 Kwp</t>
  </si>
  <si>
    <t xml:space="preserve">250 Kva </t>
  </si>
  <si>
    <r>
      <rPr>
        <sz val="12"/>
        <rFont val="BRH Kannada"/>
      </rPr>
      <t>ºÉ¸ÀgÀÄ ªÀÄvÀÄÛ «¼Á¸À/</t>
    </r>
    <r>
      <rPr>
        <sz val="12"/>
        <rFont val="Nudi 01 e"/>
      </rPr>
      <t xml:space="preserve"> </t>
    </r>
    <r>
      <rPr>
        <sz val="12"/>
        <rFont val="Calibri"/>
        <family val="2"/>
      </rPr>
      <t xml:space="preserve">Name and Address: M/s  Mallikarjuna Associates , Plot No 375, 1st stage Sompura Industrial area ,Dabaspete </t>
    </r>
  </si>
  <si>
    <r>
      <rPr>
        <b/>
        <sz val="12"/>
        <rFont val="Nudi 01 e"/>
      </rPr>
      <t>(</t>
    </r>
    <r>
      <rPr>
        <b/>
        <sz val="12"/>
        <rFont val="Arial"/>
        <family val="2"/>
      </rPr>
      <t xml:space="preserve">B) </t>
    </r>
    <r>
      <rPr>
        <sz val="12"/>
        <rFont val="BRH Kannada"/>
      </rPr>
      <t>«zÀÄåvï ºÉÆgÀºÀjªÀÅ</t>
    </r>
    <r>
      <rPr>
        <sz val="12"/>
        <rFont val="Nudi 01 e"/>
      </rPr>
      <t xml:space="preserve"> / </t>
    </r>
    <r>
      <rPr>
        <sz val="12"/>
        <rFont val="Arial"/>
        <family val="2"/>
      </rPr>
      <t>Energy Export</t>
    </r>
  </si>
  <si>
    <t xml:space="preserve">                                                                                                                                                                                                                           Annexure-I</t>
  </si>
  <si>
    <t>BANGALORE ELECTRICITY SUPPLY COMPANY LIMITED</t>
  </si>
  <si>
    <r>
      <t>C,O&amp;M Sub-Division</t>
    </r>
    <r>
      <rPr>
        <b/>
        <sz val="24"/>
        <color indexed="61"/>
        <rFont val="Arial"/>
        <family val="2"/>
      </rPr>
      <t>…Dabaspete</t>
    </r>
  </si>
  <si>
    <t xml:space="preserve">READING SHEET FOR SOLAR ROOF TOP PHOTO VOLTAIC [SRTPV] : HT-Installations </t>
  </si>
  <si>
    <t>MR Code:AEE HT</t>
  </si>
  <si>
    <t>Sl No</t>
  </si>
  <si>
    <t>RRNo</t>
  </si>
  <si>
    <t xml:space="preserve"> Account ID / Connection ID</t>
  </si>
  <si>
    <t>Name &amp; address of Consumer of SRTPV</t>
  </si>
  <si>
    <t>Time Zones</t>
  </si>
  <si>
    <t>Bi - Directional Main Meter</t>
  </si>
  <si>
    <t>Bi - Directional Check Meter for above 17KW</t>
  </si>
  <si>
    <t xml:space="preserve">Solar Meter (Generation Point)   </t>
  </si>
  <si>
    <t>Meter Serial No</t>
  </si>
  <si>
    <t>Import Readings</t>
  </si>
  <si>
    <t>Export Readings</t>
  </si>
  <si>
    <t xml:space="preserve">Present Reading      </t>
  </si>
  <si>
    <t xml:space="preserve">Previous Reading                         </t>
  </si>
  <si>
    <t>Difference</t>
  </si>
  <si>
    <t>Multiplying Constant</t>
  </si>
  <si>
    <t>Total Consmp</t>
  </si>
  <si>
    <t xml:space="preserve">Present Reading             </t>
  </si>
  <si>
    <t xml:space="preserve">Previous  Reading                 </t>
  </si>
  <si>
    <t>Billing PF (Import)</t>
  </si>
  <si>
    <t>MD in Kva (Import)</t>
  </si>
  <si>
    <t>M/s Mallikarjuna Assosicates , Plot No 375 , 1st stage , Sompura  Industrial area.</t>
  </si>
  <si>
    <t xml:space="preserve">Not Applicable </t>
  </si>
  <si>
    <t xml:space="preserve">Certificate : </t>
  </si>
  <si>
    <t xml:space="preserve">1) Bills Have been Prepared &amp; Verified with Main Meter, check meter &amp; Generation readings </t>
  </si>
  <si>
    <t>2) It is Certified That The Above Mentioned Bills Are Not Paid At  Nelamangala (O&amp;M Division)</t>
  </si>
  <si>
    <t>3) Its Is Certified That the Bills Have Been Generated In The Billing Software</t>
  </si>
  <si>
    <t>Counter Signature</t>
  </si>
  <si>
    <t xml:space="preserve">Assistant Account Officer </t>
  </si>
  <si>
    <t>Asst Executive Engineer (C, O&amp;M)</t>
  </si>
  <si>
    <t>Accounts Officer ( C, O&amp;M)</t>
  </si>
  <si>
    <t>Accounts Officer ( Internal Audit )</t>
  </si>
  <si>
    <t>Executive Engineer (C, O&amp;M)</t>
  </si>
  <si>
    <t xml:space="preserve">Dabaspete Subdivision </t>
  </si>
  <si>
    <t xml:space="preserve">Dabaspete Sub division </t>
  </si>
  <si>
    <t>MD in Kva      (Import)</t>
  </si>
  <si>
    <r>
      <rPr>
        <sz val="11"/>
        <rFont val="BRH Kannada"/>
      </rPr>
      <t>vÉjUÉ</t>
    </r>
    <r>
      <rPr>
        <sz val="11"/>
        <rFont val="Nudi 01 e"/>
      </rPr>
      <t xml:space="preserve"> / </t>
    </r>
    <r>
      <rPr>
        <b/>
        <sz val="11"/>
        <rFont val="Cambria"/>
        <family val="1"/>
        <scheme val="major"/>
      </rPr>
      <t xml:space="preserve">9% Tax on Energy Charges </t>
    </r>
  </si>
  <si>
    <r>
      <rPr>
        <sz val="14"/>
        <rFont val="BRH Kannada"/>
      </rPr>
      <t>EA¢£À UÀuÁAPÀ</t>
    </r>
    <r>
      <rPr>
        <sz val="14"/>
        <rFont val="Nudi 01 e"/>
      </rPr>
      <t xml:space="preserve"> / </t>
    </r>
    <r>
      <rPr>
        <sz val="14"/>
        <rFont val="Arial"/>
        <family val="2"/>
      </rPr>
      <t xml:space="preserve">Present Reading </t>
    </r>
  </si>
  <si>
    <r>
      <rPr>
        <sz val="14"/>
        <rFont val="BRH Kannada"/>
      </rPr>
      <t>»A¢£À UÀuÁAPÀ</t>
    </r>
    <r>
      <rPr>
        <sz val="14"/>
        <rFont val="Nudi 01 e"/>
      </rPr>
      <t xml:space="preserve"> / </t>
    </r>
    <r>
      <rPr>
        <sz val="14"/>
        <rFont val="Arial"/>
        <family val="2"/>
      </rPr>
      <t>Previous Reading</t>
    </r>
  </si>
  <si>
    <t>MD in Kva      (Export)</t>
  </si>
  <si>
    <t>Nelamangala Division</t>
  </si>
  <si>
    <t>Power Factor Penalty</t>
  </si>
  <si>
    <t>Slab1(90% of CD )</t>
  </si>
  <si>
    <t xml:space="preserve">Interest on Arrears </t>
  </si>
  <si>
    <t xml:space="preserve">Certification:  I Personally verified the bill  and found correct </t>
  </si>
  <si>
    <t>Assistant Account officer
Dabaspete Subdivision</t>
  </si>
  <si>
    <t>Assistant Executive Engineer(E) ,
 Dabaspete Subdivision</t>
  </si>
  <si>
    <t xml:space="preserve">Accounts Officer ,                                                                 Nelamangala Division </t>
  </si>
  <si>
    <t xml:space="preserve">Accounts officer(I/A),           Nelamangala Division </t>
  </si>
  <si>
    <t xml:space="preserve">Executive Engineer ( E)                Nelamangala Division </t>
  </si>
  <si>
    <r>
      <rPr>
        <sz val="10"/>
        <rFont val="BRH Kannada"/>
      </rPr>
      <t>§È.¨ÉA.ªÀÄ.¥Á/£À.¥Á/£À.¸ÀÜ.¸ÀA</t>
    </r>
    <r>
      <rPr>
        <sz val="10"/>
        <rFont val="Nudi 01 e"/>
      </rPr>
      <t xml:space="preserve">/ </t>
    </r>
    <r>
      <rPr>
        <sz val="10"/>
        <rFont val="Arial"/>
        <family val="2"/>
      </rPr>
      <t>BBMP/CMC/ULB  in Rs.</t>
    </r>
  </si>
  <si>
    <t>EC Slab1</t>
  </si>
  <si>
    <t xml:space="preserve">FAC Slab 1 </t>
  </si>
  <si>
    <t xml:space="preserve">P&amp;G Surcharge </t>
  </si>
  <si>
    <t>Prompt Payment Incentive</t>
  </si>
  <si>
    <t xml:space="preserve">Interest on Deposit </t>
  </si>
  <si>
    <r>
      <rPr>
        <b/>
        <sz val="12"/>
        <rFont val="BRH Kannada"/>
      </rPr>
      <t>UÁæºÀPÀgÀÄ ¨É«PÀAUÉ ¥ÁªÀw¸À¨ÉÃPÁzÀ  ¤ªÀé¼À ªÉÆvÀÛ</t>
    </r>
    <r>
      <rPr>
        <b/>
        <sz val="12"/>
        <rFont val="Nudi Akshar-01"/>
      </rPr>
      <t xml:space="preserve"> </t>
    </r>
    <r>
      <rPr>
        <b/>
        <sz val="12"/>
        <rFont val="Arial"/>
        <family val="2"/>
      </rPr>
      <t>/ Net Amount to be paid  by Consumer (24A+24C+24D+24F+24H)</t>
    </r>
  </si>
  <si>
    <t>NET Metering SRTPV Bill For the Month -Aug-2025</t>
  </si>
  <si>
    <t>1st Aug to 31st Aug 2025</t>
  </si>
  <si>
    <t>01.09.2025</t>
  </si>
  <si>
    <t xml:space="preserve"> Certification: I certifiy that above furnished installation's reading taken by me on 01.09.2025  is true and correct </t>
  </si>
  <si>
    <t>Remarks : 1. RNHT333 solar  Generating capacity is less than 500 Kva . Therefore Captive consumption tax is not applicable as per the Energy secrertariat noticfication EN106 EBS 2018 Dated 19.07.2018                                                              2. Consumer has paid July- 25 Bill Amount 97,525/- Rs on 28/AUG/2025 vide Rt number KKBKH25240738928</t>
  </si>
  <si>
    <t>Reading Date: 01.09.2025(01.08.2025 to 11.08.2025)</t>
  </si>
  <si>
    <t>Reading Date: 01.09.2025(11.08.2025 to 31.08.2025)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</si>
</sst>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/mmm/yyyy;@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Bookman Old Style"/>
      <family val="1"/>
    </font>
    <font>
      <b/>
      <sz val="14"/>
      <name val="Arial"/>
      <family val="2"/>
    </font>
    <font>
      <sz val="11"/>
      <name val="Arial"/>
      <family val="2"/>
    </font>
    <font>
      <b/>
      <sz val="14"/>
      <name val="BRH Kannada RN"/>
    </font>
    <font>
      <sz val="11"/>
      <name val="BRH Kannada RN"/>
    </font>
    <font>
      <sz val="14"/>
      <name val="Arial"/>
      <family val="2"/>
    </font>
    <font>
      <b/>
      <sz val="14"/>
      <name val="Nudi 01 e"/>
    </font>
    <font>
      <b/>
      <sz val="14"/>
      <name val="BRH Kannada"/>
    </font>
    <font>
      <sz val="14"/>
      <name val="Nudi 01 e"/>
    </font>
    <font>
      <sz val="14"/>
      <name val="BRH Kannada"/>
    </font>
    <font>
      <sz val="10"/>
      <name val="Nudi 01 e"/>
    </font>
    <font>
      <sz val="10"/>
      <name val="BRH Kannada"/>
    </font>
    <font>
      <sz val="12"/>
      <name val="Arial"/>
      <family val="2"/>
    </font>
    <font>
      <sz val="12"/>
      <name val="BRH Kannada"/>
    </font>
    <font>
      <b/>
      <sz val="12"/>
      <name val="Arial"/>
      <family val="2"/>
    </font>
    <font>
      <sz val="12"/>
      <name val="Nudi 01 e"/>
    </font>
    <font>
      <b/>
      <sz val="12"/>
      <name val="Nudi 01 e"/>
    </font>
    <font>
      <b/>
      <sz val="12"/>
      <name val="BRH Kannada"/>
    </font>
    <font>
      <sz val="10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2"/>
      <name val="Nudi Akshar-01"/>
    </font>
    <font>
      <b/>
      <sz val="11"/>
      <name val="Arial"/>
      <family val="2"/>
    </font>
    <font>
      <b/>
      <sz val="11"/>
      <name val="BRH Kannada"/>
    </font>
    <font>
      <b/>
      <sz val="11"/>
      <name val="Nudi 01 e"/>
    </font>
    <font>
      <b/>
      <sz val="10"/>
      <name val="Nudi 01 e"/>
    </font>
    <font>
      <b/>
      <sz val="13"/>
      <name val="Arial Black"/>
      <family val="2"/>
    </font>
    <font>
      <sz val="13"/>
      <color theme="1"/>
      <name val="Calibri"/>
      <family val="2"/>
      <scheme val="minor"/>
    </font>
    <font>
      <b/>
      <sz val="13"/>
      <name val="BRH Kannada RN"/>
    </font>
    <font>
      <sz val="13"/>
      <name val="BRH Kannada RN"/>
    </font>
    <font>
      <b/>
      <sz val="13"/>
      <name val="Arial"/>
      <family val="2"/>
    </font>
    <font>
      <sz val="13"/>
      <name val="Arial"/>
      <family val="2"/>
    </font>
    <font>
      <sz val="12"/>
      <name val="Calibri"/>
      <family val="2"/>
    </font>
    <font>
      <b/>
      <sz val="20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b/>
      <sz val="24"/>
      <color indexed="61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1"/>
      <name val="BRH Kannada"/>
    </font>
    <font>
      <sz val="11"/>
      <name val="Nudi 01 e"/>
    </font>
    <font>
      <b/>
      <sz val="11"/>
      <name val="Cambria"/>
      <family val="1"/>
      <scheme val="major"/>
    </font>
    <font>
      <b/>
      <sz val="18"/>
      <name val="Nudi 01 e"/>
    </font>
    <font>
      <sz val="28"/>
      <name val="Arial"/>
      <family val="2"/>
    </font>
    <font>
      <b/>
      <sz val="22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vertical="center" wrapText="1"/>
    </xf>
    <xf numFmtId="0" fontId="7" fillId="2" borderId="15" xfId="1" applyFont="1" applyFill="1" applyBorder="1" applyAlignment="1">
      <alignment horizontal="left"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1" fontId="7" fillId="2" borderId="15" xfId="1" applyNumberFormat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15" fontId="3" fillId="2" borderId="12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4" fillId="2" borderId="33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1" fontId="4" fillId="2" borderId="0" xfId="1" applyNumberFormat="1" applyFont="1" applyFill="1" applyAlignment="1">
      <alignment vertical="center" wrapText="1"/>
    </xf>
    <xf numFmtId="0" fontId="7" fillId="2" borderId="40" xfId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2" fontId="7" fillId="2" borderId="33" xfId="1" quotePrefix="1" applyNumberFormat="1" applyFont="1" applyFill="1" applyBorder="1" applyAlignment="1">
      <alignment horizontal="center" vertical="center" wrapText="1"/>
    </xf>
    <xf numFmtId="0" fontId="3" fillId="2" borderId="15" xfId="1" quotePrefix="1" applyFont="1" applyFill="1" applyBorder="1" applyAlignment="1">
      <alignment horizontal="center" vertical="center" wrapText="1"/>
    </xf>
    <xf numFmtId="0" fontId="30" fillId="2" borderId="6" xfId="1" applyFont="1" applyFill="1" applyBorder="1" applyAlignment="1">
      <alignment horizontal="center" vertical="center" wrapText="1"/>
    </xf>
    <xf numFmtId="0" fontId="31" fillId="2" borderId="0" xfId="1" applyFont="1" applyFill="1" applyAlignment="1">
      <alignment vertical="center" wrapText="1"/>
    </xf>
    <xf numFmtId="0" fontId="32" fillId="2" borderId="0" xfId="1" applyFont="1" applyFill="1" applyAlignment="1">
      <alignment vertical="center"/>
    </xf>
    <xf numFmtId="0" fontId="32" fillId="2" borderId="7" xfId="1" applyFont="1" applyFill="1" applyBorder="1" applyAlignment="1">
      <alignment vertical="center"/>
    </xf>
    <xf numFmtId="0" fontId="32" fillId="2" borderId="8" xfId="1" applyFont="1" applyFill="1" applyBorder="1" applyAlignment="1">
      <alignment vertical="top" wrapText="1"/>
    </xf>
    <xf numFmtId="0" fontId="33" fillId="2" borderId="0" xfId="1" applyFont="1" applyFill="1" applyAlignment="1">
      <alignment vertical="center" wrapText="1"/>
    </xf>
    <xf numFmtId="0" fontId="32" fillId="2" borderId="9" xfId="1" applyFont="1" applyFill="1" applyBorder="1" applyAlignment="1">
      <alignment vertical="center"/>
    </xf>
    <xf numFmtId="0" fontId="32" fillId="2" borderId="10" xfId="1" applyFont="1" applyFill="1" applyBorder="1" applyAlignment="1">
      <alignment vertical="center"/>
    </xf>
    <xf numFmtId="0" fontId="24" fillId="2" borderId="12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 wrapText="1"/>
    </xf>
    <xf numFmtId="0" fontId="37" fillId="0" borderId="0" xfId="4" applyFont="1" applyAlignment="1">
      <alignment horizontal="left" vertical="center" wrapText="1"/>
    </xf>
    <xf numFmtId="0" fontId="1" fillId="0" borderId="0" xfId="4" applyAlignment="1">
      <alignment vertical="center" wrapText="1"/>
    </xf>
    <xf numFmtId="0" fontId="1" fillId="0" borderId="0" xfId="4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41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2" fontId="33" fillId="0" borderId="0" xfId="4" applyNumberFormat="1" applyFont="1" applyAlignment="1">
      <alignment horizontal="center" vertical="center" wrapText="1"/>
    </xf>
    <xf numFmtId="2" fontId="7" fillId="0" borderId="0" xfId="4" applyNumberFormat="1" applyFont="1" applyAlignment="1">
      <alignment horizontal="center" vertical="center" wrapText="1"/>
    </xf>
    <xf numFmtId="1" fontId="7" fillId="0" borderId="0" xfId="4" applyNumberFormat="1" applyFont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vertical="center" wrapText="1"/>
    </xf>
    <xf numFmtId="0" fontId="40" fillId="0" borderId="15" xfId="4" applyFont="1" applyBorder="1" applyAlignment="1">
      <alignment horizontal="center" vertical="center" wrapText="1"/>
    </xf>
    <xf numFmtId="0" fontId="37" fillId="0" borderId="0" xfId="4" applyFont="1" applyAlignment="1">
      <alignment horizontal="center" vertical="center" wrapText="1"/>
    </xf>
    <xf numFmtId="0" fontId="46" fillId="0" borderId="0" xfId="4" applyFont="1" applyAlignment="1">
      <alignment vertical="center" wrapText="1"/>
    </xf>
    <xf numFmtId="0" fontId="46" fillId="0" borderId="0" xfId="4" applyFont="1" applyAlignment="1">
      <alignment vertical="center"/>
    </xf>
    <xf numFmtId="0" fontId="46" fillId="0" borderId="0" xfId="5" applyFont="1" applyAlignment="1">
      <alignment vertical="center" wrapText="1"/>
    </xf>
    <xf numFmtId="0" fontId="46" fillId="0" borderId="0" xfId="5" applyFont="1" applyAlignment="1">
      <alignment vertical="center"/>
    </xf>
    <xf numFmtId="0" fontId="46" fillId="0" borderId="0" xfId="5" applyFont="1" applyAlignment="1">
      <alignment horizontal="center" vertical="center" wrapText="1"/>
    </xf>
    <xf numFmtId="0" fontId="46" fillId="0" borderId="0" xfId="5" applyFont="1" applyAlignment="1">
      <alignment horizontal="center" vertical="center"/>
    </xf>
    <xf numFmtId="0" fontId="46" fillId="0" borderId="0" xfId="4" applyFont="1" applyAlignment="1">
      <alignment horizontal="center" vertical="center" wrapText="1"/>
    </xf>
    <xf numFmtId="0" fontId="47" fillId="0" borderId="15" xfId="4" applyFont="1" applyBorder="1" applyAlignment="1">
      <alignment horizontal="center" vertical="center" wrapText="1"/>
    </xf>
    <xf numFmtId="2" fontId="4" fillId="2" borderId="0" xfId="1" applyNumberFormat="1" applyFont="1" applyFill="1" applyAlignment="1">
      <alignment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vertical="center" wrapText="1"/>
    </xf>
    <xf numFmtId="0" fontId="4" fillId="2" borderId="40" xfId="1" applyFont="1" applyFill="1" applyBorder="1" applyAlignment="1">
      <alignment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5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1" fontId="3" fillId="0" borderId="17" xfId="2" applyNumberFormat="1" applyFont="1" applyBorder="1" applyAlignment="1">
      <alignment horizontal="center" vertical="center" wrapText="1"/>
    </xf>
    <xf numFmtId="0" fontId="47" fillId="0" borderId="15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6" fillId="0" borderId="0" xfId="4" applyFont="1" applyAlignment="1">
      <alignment horizontal="center" vertical="center" wrapText="1"/>
    </xf>
    <xf numFmtId="0" fontId="46" fillId="0" borderId="0" xfId="5" applyFont="1" applyAlignment="1">
      <alignment horizontal="center" vertical="center" wrapText="1"/>
    </xf>
    <xf numFmtId="0" fontId="46" fillId="0" borderId="0" xfId="5" applyFont="1" applyAlignment="1">
      <alignment horizontal="center" vertical="center"/>
    </xf>
    <xf numFmtId="0" fontId="46" fillId="0" borderId="0" xfId="4" applyFont="1" applyAlignment="1">
      <alignment horizontal="left" vertical="center" wrapText="1"/>
    </xf>
    <xf numFmtId="0" fontId="47" fillId="0" borderId="15" xfId="4" applyFont="1" applyBorder="1" applyAlignment="1">
      <alignment horizontal="center" vertical="center" wrapText="1"/>
    </xf>
    <xf numFmtId="0" fontId="46" fillId="0" borderId="0" xfId="4" applyFont="1" applyAlignment="1">
      <alignment horizontal="center" vertical="center" wrapText="1"/>
    </xf>
    <xf numFmtId="0" fontId="46" fillId="0" borderId="0" xfId="5" applyFont="1" applyAlignment="1">
      <alignment horizontal="center" vertical="center" wrapText="1"/>
    </xf>
    <xf numFmtId="0" fontId="46" fillId="0" borderId="0" xfId="5" applyFont="1" applyAlignment="1">
      <alignment horizontal="center" vertical="center"/>
    </xf>
    <xf numFmtId="2" fontId="47" fillId="0" borderId="15" xfId="4" applyNumberFormat="1" applyFont="1" applyBorder="1" applyAlignment="1">
      <alignment horizontal="center" vertical="center" wrapText="1"/>
    </xf>
    <xf numFmtId="0" fontId="47" fillId="0" borderId="12" xfId="4" applyFont="1" applyBorder="1" applyAlignment="1">
      <alignment horizontal="center" vertical="center" wrapText="1"/>
    </xf>
    <xf numFmtId="0" fontId="47" fillId="0" borderId="13" xfId="4" applyFont="1" applyBorder="1" applyAlignment="1">
      <alignment horizontal="center" vertical="center" wrapText="1"/>
    </xf>
    <xf numFmtId="0" fontId="47" fillId="0" borderId="14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0" fontId="36" fillId="0" borderId="0" xfId="4" applyFont="1" applyAlignment="1">
      <alignment horizontal="center" vertical="center" wrapText="1"/>
    </xf>
    <xf numFmtId="0" fontId="38" fillId="0" borderId="0" xfId="4" applyFont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38" fillId="0" borderId="0" xfId="4" applyFont="1" applyAlignment="1">
      <alignment horizontal="left" vertical="center" wrapText="1"/>
    </xf>
    <xf numFmtId="0" fontId="38" fillId="0" borderId="9" xfId="4" applyFont="1" applyBorder="1" applyAlignment="1">
      <alignment horizontal="left" vertical="center" wrapText="1"/>
    </xf>
    <xf numFmtId="0" fontId="40" fillId="0" borderId="15" xfId="4" applyFont="1" applyBorder="1" applyAlignment="1">
      <alignment horizontal="center" vertical="center" wrapText="1"/>
    </xf>
    <xf numFmtId="0" fontId="47" fillId="0" borderId="16" xfId="4" applyFont="1" applyBorder="1" applyAlignment="1">
      <alignment horizontal="center" vertical="center" wrapText="1"/>
    </xf>
    <xf numFmtId="0" fontId="47" fillId="0" borderId="24" xfId="4" applyFont="1" applyBorder="1" applyAlignment="1">
      <alignment horizontal="center" vertical="center" wrapText="1"/>
    </xf>
    <xf numFmtId="0" fontId="47" fillId="0" borderId="20" xfId="4" applyFont="1" applyBorder="1" applyAlignment="1">
      <alignment horizontal="center" vertical="center" wrapText="1"/>
    </xf>
    <xf numFmtId="1" fontId="47" fillId="0" borderId="16" xfId="4" applyNumberFormat="1" applyFont="1" applyBorder="1" applyAlignment="1">
      <alignment horizontal="center" vertical="center" wrapText="1"/>
    </xf>
    <xf numFmtId="1" fontId="47" fillId="0" borderId="24" xfId="4" applyNumberFormat="1" applyFont="1" applyBorder="1" applyAlignment="1">
      <alignment horizontal="center" vertical="center" wrapText="1"/>
    </xf>
    <xf numFmtId="1" fontId="47" fillId="0" borderId="20" xfId="4" applyNumberFormat="1" applyFont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7" fillId="2" borderId="41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16" fillId="2" borderId="12" xfId="1" applyFont="1" applyFill="1" applyBorder="1" applyAlignment="1">
      <alignment horizontal="left" vertical="center" wrapText="1"/>
    </xf>
    <xf numFmtId="0" fontId="16" fillId="2" borderId="14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 wrapText="1"/>
    </xf>
    <xf numFmtId="2" fontId="21" fillId="0" borderId="12" xfId="1" applyNumberFormat="1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left" vertical="center" wrapText="1"/>
    </xf>
    <xf numFmtId="0" fontId="10" fillId="2" borderId="14" xfId="2" applyFont="1" applyFill="1" applyBorder="1" applyAlignment="1">
      <alignment horizontal="left" vertical="center" wrapText="1"/>
    </xf>
    <xf numFmtId="0" fontId="16" fillId="2" borderId="13" xfId="1" applyFont="1" applyFill="1" applyBorder="1" applyAlignment="1">
      <alignment horizontal="left" vertical="center" wrapText="1"/>
    </xf>
    <xf numFmtId="0" fontId="7" fillId="2" borderId="12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17" fillId="2" borderId="12" xfId="1" applyFont="1" applyFill="1" applyBorder="1" applyAlignment="1">
      <alignment horizontal="left" vertical="top" wrapText="1"/>
    </xf>
    <xf numFmtId="0" fontId="17" fillId="2" borderId="13" xfId="1" applyFont="1" applyFill="1" applyBorder="1" applyAlignment="1">
      <alignment horizontal="left" vertical="top" wrapText="1"/>
    </xf>
    <xf numFmtId="0" fontId="17" fillId="2" borderId="14" xfId="1" applyFont="1" applyFill="1" applyBorder="1" applyAlignment="1">
      <alignment horizontal="left" vertical="top" wrapText="1"/>
    </xf>
    <xf numFmtId="0" fontId="7" fillId="2" borderId="23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7" fillId="2" borderId="19" xfId="1" applyFont="1" applyFill="1" applyBorder="1" applyAlignment="1">
      <alignment horizontal="left" vertical="center" wrapText="1"/>
    </xf>
    <xf numFmtId="2" fontId="7" fillId="2" borderId="17" xfId="1" applyNumberFormat="1" applyFont="1" applyFill="1" applyBorder="1" applyAlignment="1">
      <alignment horizontal="center" vertical="center" wrapText="1"/>
    </xf>
    <xf numFmtId="2" fontId="7" fillId="2" borderId="32" xfId="1" applyNumberFormat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horizontal="center" vertical="center" wrapText="1"/>
    </xf>
    <xf numFmtId="0" fontId="14" fillId="2" borderId="34" xfId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wrapText="1"/>
    </xf>
    <xf numFmtId="0" fontId="21" fillId="2" borderId="23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left" vertical="center" wrapText="1"/>
    </xf>
    <xf numFmtId="0" fontId="17" fillId="2" borderId="13" xfId="1" applyFont="1" applyFill="1" applyBorder="1" applyAlignment="1">
      <alignment horizontal="left"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32" xfId="0" applyBorder="1"/>
    <xf numFmtId="0" fontId="28" fillId="2" borderId="6" xfId="2" applyFont="1" applyFill="1" applyBorder="1" applyAlignment="1">
      <alignment horizontal="center" wrapText="1"/>
    </xf>
    <xf numFmtId="0" fontId="29" fillId="0" borderId="0" xfId="0" applyFont="1"/>
    <xf numFmtId="0" fontId="29" fillId="0" borderId="7" xfId="0" applyFont="1" applyBorder="1"/>
    <xf numFmtId="0" fontId="8" fillId="2" borderId="13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0" fontId="10" fillId="2" borderId="21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2" borderId="22" xfId="1" applyFont="1" applyFill="1" applyBorder="1" applyAlignment="1">
      <alignment horizontal="left" vertical="center" wrapText="1"/>
    </xf>
    <xf numFmtId="0" fontId="32" fillId="2" borderId="0" xfId="1" applyFont="1" applyFill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left" vertical="center" wrapText="1"/>
    </xf>
    <xf numFmtId="0" fontId="18" fillId="2" borderId="19" xfId="1" applyFont="1" applyFill="1" applyBorder="1" applyAlignment="1">
      <alignment horizontal="left" vertical="center" wrapText="1"/>
    </xf>
    <xf numFmtId="0" fontId="18" fillId="2" borderId="21" xfId="1" applyFont="1" applyFill="1" applyBorder="1" applyAlignment="1">
      <alignment horizontal="left" vertical="center" wrapText="1"/>
    </xf>
    <xf numFmtId="0" fontId="18" fillId="2" borderId="22" xfId="1" applyFont="1" applyFill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1" fontId="21" fillId="0" borderId="12" xfId="1" applyNumberFormat="1" applyFont="1" applyBorder="1" applyAlignment="1">
      <alignment horizontal="center" vertical="center" wrapText="1"/>
    </xf>
    <xf numFmtId="1" fontId="21" fillId="0" borderId="23" xfId="1" applyNumberFormat="1" applyFont="1" applyBorder="1" applyAlignment="1">
      <alignment horizontal="center" vertical="center" wrapText="1"/>
    </xf>
    <xf numFmtId="0" fontId="10" fillId="2" borderId="29" xfId="2" applyFont="1" applyFill="1" applyBorder="1" applyAlignment="1">
      <alignment horizontal="left" vertical="center" wrapText="1"/>
    </xf>
    <xf numFmtId="0" fontId="10" fillId="2" borderId="30" xfId="2" applyFont="1" applyFill="1" applyBorder="1" applyAlignment="1">
      <alignment horizontal="left" vertical="center" wrapText="1"/>
    </xf>
    <xf numFmtId="2" fontId="3" fillId="0" borderId="29" xfId="2" applyNumberFormat="1" applyFont="1" applyBorder="1" applyAlignment="1">
      <alignment horizontal="center" vertical="center" wrapText="1"/>
    </xf>
    <xf numFmtId="2" fontId="3" fillId="0" borderId="31" xfId="2" applyNumberFormat="1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left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1" fontId="7" fillId="2" borderId="23" xfId="2" applyNumberFormat="1" applyFont="1" applyFill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left" vertical="center" wrapText="1"/>
    </xf>
    <xf numFmtId="1" fontId="21" fillId="2" borderId="12" xfId="1" applyNumberFormat="1" applyFont="1" applyFill="1" applyBorder="1" applyAlignment="1">
      <alignment horizontal="center" vertical="center" wrapText="1"/>
    </xf>
    <xf numFmtId="1" fontId="21" fillId="2" borderId="23" xfId="1" applyNumberFormat="1" applyFont="1" applyFill="1" applyBorder="1" applyAlignment="1">
      <alignment horizontal="center" vertical="center" wrapText="1"/>
    </xf>
    <xf numFmtId="0" fontId="14" fillId="2" borderId="42" xfId="1" applyFont="1" applyFill="1" applyBorder="1" applyAlignment="1">
      <alignment horizontal="left" vertical="center" wrapText="1"/>
    </xf>
    <xf numFmtId="0" fontId="14" fillId="2" borderId="43" xfId="1" applyFont="1" applyFill="1" applyBorder="1" applyAlignment="1">
      <alignment horizontal="left" vertical="center" wrapText="1"/>
    </xf>
    <xf numFmtId="0" fontId="7" fillId="2" borderId="38" xfId="1" applyFont="1" applyFill="1" applyBorder="1" applyAlignment="1">
      <alignment horizontal="left" vertical="center" wrapText="1"/>
    </xf>
    <xf numFmtId="0" fontId="48" fillId="0" borderId="42" xfId="0" applyFont="1" applyBorder="1" applyAlignment="1">
      <alignment horizontal="left"/>
    </xf>
    <xf numFmtId="0" fontId="7" fillId="2" borderId="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2" fontId="7" fillId="2" borderId="12" xfId="2" applyNumberFormat="1" applyFont="1" applyFill="1" applyBorder="1" applyAlignment="1">
      <alignment horizontal="center" vertical="center" wrapText="1"/>
    </xf>
    <xf numFmtId="2" fontId="7" fillId="2" borderId="23" xfId="2" applyNumberFormat="1" applyFont="1" applyFill="1" applyBorder="1" applyAlignment="1">
      <alignment horizontal="center" vertical="center" wrapText="1"/>
    </xf>
    <xf numFmtId="0" fontId="24" fillId="2" borderId="15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165" fontId="3" fillId="2" borderId="17" xfId="1" applyNumberFormat="1" applyFont="1" applyFill="1" applyBorder="1" applyAlignment="1">
      <alignment horizontal="center" vertical="center" wrapText="1"/>
    </xf>
    <xf numFmtId="165" fontId="3" fillId="2" borderId="32" xfId="1" applyNumberFormat="1" applyFont="1" applyFill="1" applyBorder="1" applyAlignment="1">
      <alignment horizontal="center" vertical="center" wrapText="1"/>
    </xf>
    <xf numFmtId="0" fontId="24" fillId="2" borderId="38" xfId="2" applyFont="1" applyFill="1" applyBorder="1" applyAlignment="1">
      <alignment horizontal="left" vertical="center" wrapText="1"/>
    </xf>
    <xf numFmtId="0" fontId="24" fillId="2" borderId="42" xfId="2" applyFont="1" applyFill="1" applyBorder="1" applyAlignment="1">
      <alignment horizontal="left" vertical="center" wrapText="1"/>
    </xf>
    <xf numFmtId="0" fontId="24" fillId="2" borderId="43" xfId="2" applyFont="1" applyFill="1" applyBorder="1" applyAlignment="1">
      <alignment horizontal="left" vertical="center" wrapText="1"/>
    </xf>
    <xf numFmtId="0" fontId="24" fillId="2" borderId="6" xfId="2" applyFont="1" applyFill="1" applyBorder="1" applyAlignment="1">
      <alignment horizontal="left" vertical="center" wrapText="1"/>
    </xf>
    <xf numFmtId="0" fontId="24" fillId="2" borderId="0" xfId="2" applyFont="1" applyFill="1" applyAlignment="1">
      <alignment horizontal="left" vertical="center" wrapText="1"/>
    </xf>
    <xf numFmtId="0" fontId="24" fillId="2" borderId="7" xfId="2" applyFont="1" applyFill="1" applyBorder="1" applyAlignment="1">
      <alignment horizontal="left" vertical="center" wrapText="1"/>
    </xf>
    <xf numFmtId="0" fontId="24" fillId="2" borderId="39" xfId="2" applyFont="1" applyFill="1" applyBorder="1" applyAlignment="1">
      <alignment horizontal="left" vertical="center" wrapText="1"/>
    </xf>
    <xf numFmtId="0" fontId="24" fillId="2" borderId="40" xfId="2" applyFont="1" applyFill="1" applyBorder="1" applyAlignment="1">
      <alignment horizontal="left" vertical="center" wrapText="1"/>
    </xf>
    <xf numFmtId="0" fontId="24" fillId="2" borderId="41" xfId="2" applyFont="1" applyFill="1" applyBorder="1" applyAlignment="1">
      <alignment horizontal="left" vertical="center" wrapText="1"/>
    </xf>
    <xf numFmtId="1" fontId="3" fillId="2" borderId="12" xfId="2" applyNumberFormat="1" applyFont="1" applyFill="1" applyBorder="1" applyAlignment="1">
      <alignment horizontal="center" vertical="center" wrapText="1"/>
    </xf>
    <xf numFmtId="1" fontId="3" fillId="2" borderId="23" xfId="2" applyNumberFormat="1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left" vertical="center" wrapText="1"/>
    </xf>
    <xf numFmtId="0" fontId="7" fillId="2" borderId="19" xfId="2" applyFont="1" applyFill="1" applyBorder="1" applyAlignment="1">
      <alignment horizontal="left" vertical="center" wrapText="1"/>
    </xf>
    <xf numFmtId="1" fontId="7" fillId="2" borderId="29" xfId="2" applyNumberFormat="1" applyFont="1" applyFill="1" applyBorder="1" applyAlignment="1">
      <alignment horizontal="center" vertical="center" wrapText="1"/>
    </xf>
    <xf numFmtId="1" fontId="7" fillId="2" borderId="31" xfId="2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3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414618</xdr:colOff>
      <xdr:row>1</xdr:row>
      <xdr:rowOff>78441</xdr:rowOff>
    </xdr:from>
    <xdr:to>
      <xdr:col>6</xdr:col>
      <xdr:colOff>967068</xdr:colOff>
      <xdr:row>2</xdr:row>
      <xdr:rowOff>56029</xdr:rowOff>
    </xdr:to>
    <xdr:pic>
      <xdr:nvPicPr>
        <xdr:cNvPr id="2" name="Picture 1" descr="bescom-b&amp;W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4" y="526676"/>
          <a:ext cx="552450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414618</xdr:colOff>
      <xdr:row>1</xdr:row>
      <xdr:rowOff>78441</xdr:rowOff>
    </xdr:from>
    <xdr:to>
      <xdr:col>6</xdr:col>
      <xdr:colOff>967068</xdr:colOff>
      <xdr:row>2</xdr:row>
      <xdr:rowOff>56029</xdr:rowOff>
    </xdr:to>
    <xdr:pic>
      <xdr:nvPicPr>
        <xdr:cNvPr id="2" name="Picture 1" descr="bescom-b&amp;W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2493" y="526116"/>
          <a:ext cx="552450" cy="60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744070</xdr:colOff>
      <xdr:row>1</xdr:row>
      <xdr:rowOff>558</xdr:rowOff>
    </xdr:from>
    <xdr:to>
      <xdr:col>4</xdr:col>
      <xdr:colOff>119903</xdr:colOff>
      <xdr:row>2</xdr:row>
      <xdr:rowOff>96369</xdr:rowOff>
    </xdr:to>
    <xdr:pic>
      <xdr:nvPicPr>
        <xdr:cNvPr id="3" name="Picture 2" descr="bescom-b&amp;WLOG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7688" y="224676"/>
          <a:ext cx="552450" cy="342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topLeftCell="A16" zoomScale="85" zoomScaleNormal="85" workbookViewId="0">
      <selection activeCell="G21" sqref="G21:H24"/>
    </sheetView>
  </sheetViews>
  <sheetFormatPr defaultRowHeight="24.95" customHeight="1" x14ac:dyDescent="0.25"/>
  <cols>
    <col min="1" max="1" width="10.7109375" style="59" customWidth="1"/>
    <col min="2" max="2" width="21.140625" style="59" customWidth="1"/>
    <col min="3" max="3" width="26.28515625" style="59" customWidth="1"/>
    <col min="4" max="4" width="35.7109375" style="59" customWidth="1"/>
    <col min="5" max="5" width="23" style="59" customWidth="1"/>
    <col min="6" max="6" width="28.140625" style="59" customWidth="1"/>
    <col min="7" max="7" width="20.5703125" style="59" customWidth="1"/>
    <col min="8" max="8" width="19.5703125" style="59" customWidth="1"/>
    <col min="9" max="9" width="22.5703125" style="59" customWidth="1"/>
    <col min="10" max="10" width="28.28515625" style="59" customWidth="1"/>
    <col min="11" max="11" width="18.7109375" style="59" customWidth="1"/>
    <col min="12" max="12" width="22.140625" style="59" customWidth="1"/>
    <col min="13" max="13" width="23.42578125" style="59" customWidth="1"/>
    <col min="14" max="14" width="19.7109375" style="59" customWidth="1"/>
    <col min="15" max="15" width="19.85546875" style="59" customWidth="1"/>
    <col min="16" max="16" width="22.140625" style="59" customWidth="1"/>
    <col min="17" max="17" width="23.7109375" style="59" customWidth="1"/>
    <col min="18" max="18" width="18.7109375" style="59" customWidth="1"/>
    <col min="19" max="19" width="22.140625" style="59" customWidth="1"/>
    <col min="20" max="20" width="14.140625" style="59" customWidth="1"/>
    <col min="21" max="22" width="10.7109375" style="59" customWidth="1"/>
    <col min="23" max="23" width="7.28515625" style="59" customWidth="1"/>
    <col min="24" max="24" width="9.42578125" style="59" bestFit="1" customWidth="1"/>
    <col min="25" max="25" width="11" style="59" customWidth="1"/>
    <col min="26" max="26" width="10.7109375" style="59" bestFit="1" customWidth="1"/>
    <col min="27" max="27" width="9.42578125" style="59" bestFit="1" customWidth="1"/>
    <col min="28" max="28" width="14.42578125" style="59" customWidth="1"/>
    <col min="29" max="30" width="10.7109375" style="59" customWidth="1"/>
    <col min="31" max="31" width="11.5703125" style="59" customWidth="1"/>
    <col min="32" max="32" width="9.7109375" style="59" bestFit="1" customWidth="1"/>
    <col min="33" max="33" width="11.7109375" style="59" bestFit="1" customWidth="1"/>
    <col min="34" max="252" width="9.140625" style="59"/>
    <col min="253" max="253" width="8.42578125" style="59" customWidth="1"/>
    <col min="254" max="254" width="15" style="59" customWidth="1"/>
    <col min="255" max="255" width="13.28515625" style="59" customWidth="1"/>
    <col min="256" max="256" width="22.28515625" style="59" customWidth="1"/>
    <col min="257" max="257" width="16.5703125" style="59" customWidth="1"/>
    <col min="258" max="258" width="13.5703125" style="59" customWidth="1"/>
    <col min="259" max="259" width="10.7109375" style="59" customWidth="1"/>
    <col min="260" max="260" width="10.42578125" style="59" customWidth="1"/>
    <col min="261" max="261" width="10.5703125" style="59" customWidth="1"/>
    <col min="262" max="262" width="14.7109375" style="59" customWidth="1"/>
    <col min="263" max="263" width="13.7109375" style="59" customWidth="1"/>
    <col min="264" max="264" width="11.42578125" style="59" bestFit="1" customWidth="1"/>
    <col min="265" max="265" width="14.5703125" style="59" customWidth="1"/>
    <col min="266" max="267" width="10.7109375" style="59" customWidth="1"/>
    <col min="268" max="268" width="10.85546875" style="59" customWidth="1"/>
    <col min="269" max="269" width="9.140625" style="59"/>
    <col min="270" max="270" width="10.7109375" style="59" customWidth="1"/>
    <col min="271" max="271" width="14.140625" style="59" customWidth="1"/>
    <col min="272" max="273" width="10.7109375" style="59" customWidth="1"/>
    <col min="274" max="274" width="7.28515625" style="59" customWidth="1"/>
    <col min="275" max="275" width="9.42578125" style="59" bestFit="1" customWidth="1"/>
    <col min="276" max="276" width="11" style="59" customWidth="1"/>
    <col min="277" max="277" width="10.7109375" style="59" bestFit="1" customWidth="1"/>
    <col min="278" max="278" width="9.42578125" style="59" bestFit="1" customWidth="1"/>
    <col min="279" max="280" width="10.7109375" style="59" customWidth="1"/>
    <col min="281" max="281" width="9.85546875" style="59" bestFit="1" customWidth="1"/>
    <col min="282" max="283" width="11.7109375" style="59" customWidth="1"/>
    <col min="284" max="284" width="14.42578125" style="59" customWidth="1"/>
    <col min="285" max="286" width="10.7109375" style="59" customWidth="1"/>
    <col min="287" max="287" width="11.5703125" style="59" customWidth="1"/>
    <col min="288" max="288" width="9.7109375" style="59" bestFit="1" customWidth="1"/>
    <col min="289" max="289" width="11.7109375" style="59" bestFit="1" customWidth="1"/>
    <col min="290" max="508" width="9.140625" style="59"/>
    <col min="509" max="509" width="8.42578125" style="59" customWidth="1"/>
    <col min="510" max="510" width="15" style="59" customWidth="1"/>
    <col min="511" max="511" width="13.28515625" style="59" customWidth="1"/>
    <col min="512" max="512" width="22.28515625" style="59" customWidth="1"/>
    <col min="513" max="513" width="16.5703125" style="59" customWidth="1"/>
    <col min="514" max="514" width="13.5703125" style="59" customWidth="1"/>
    <col min="515" max="515" width="10.7109375" style="59" customWidth="1"/>
    <col min="516" max="516" width="10.42578125" style="59" customWidth="1"/>
    <col min="517" max="517" width="10.5703125" style="59" customWidth="1"/>
    <col min="518" max="518" width="14.7109375" style="59" customWidth="1"/>
    <col min="519" max="519" width="13.7109375" style="59" customWidth="1"/>
    <col min="520" max="520" width="11.42578125" style="59" bestFit="1" customWidth="1"/>
    <col min="521" max="521" width="14.5703125" style="59" customWidth="1"/>
    <col min="522" max="523" width="10.7109375" style="59" customWidth="1"/>
    <col min="524" max="524" width="10.85546875" style="59" customWidth="1"/>
    <col min="525" max="525" width="9.140625" style="59"/>
    <col min="526" max="526" width="10.7109375" style="59" customWidth="1"/>
    <col min="527" max="527" width="14.140625" style="59" customWidth="1"/>
    <col min="528" max="529" width="10.7109375" style="59" customWidth="1"/>
    <col min="530" max="530" width="7.28515625" style="59" customWidth="1"/>
    <col min="531" max="531" width="9.42578125" style="59" bestFit="1" customWidth="1"/>
    <col min="532" max="532" width="11" style="59" customWidth="1"/>
    <col min="533" max="533" width="10.7109375" style="59" bestFit="1" customWidth="1"/>
    <col min="534" max="534" width="9.42578125" style="59" bestFit="1" customWidth="1"/>
    <col min="535" max="536" width="10.7109375" style="59" customWidth="1"/>
    <col min="537" max="537" width="9.85546875" style="59" bestFit="1" customWidth="1"/>
    <col min="538" max="539" width="11.7109375" style="59" customWidth="1"/>
    <col min="540" max="540" width="14.42578125" style="59" customWidth="1"/>
    <col min="541" max="542" width="10.7109375" style="59" customWidth="1"/>
    <col min="543" max="543" width="11.5703125" style="59" customWidth="1"/>
    <col min="544" max="544" width="9.7109375" style="59" bestFit="1" customWidth="1"/>
    <col min="545" max="545" width="11.7109375" style="59" bestFit="1" customWidth="1"/>
    <col min="546" max="764" width="9.140625" style="59"/>
    <col min="765" max="765" width="8.42578125" style="59" customWidth="1"/>
    <col min="766" max="766" width="15" style="59" customWidth="1"/>
    <col min="767" max="767" width="13.28515625" style="59" customWidth="1"/>
    <col min="768" max="768" width="22.28515625" style="59" customWidth="1"/>
    <col min="769" max="769" width="16.5703125" style="59" customWidth="1"/>
    <col min="770" max="770" width="13.5703125" style="59" customWidth="1"/>
    <col min="771" max="771" width="10.7109375" style="59" customWidth="1"/>
    <col min="772" max="772" width="10.42578125" style="59" customWidth="1"/>
    <col min="773" max="773" width="10.5703125" style="59" customWidth="1"/>
    <col min="774" max="774" width="14.7109375" style="59" customWidth="1"/>
    <col min="775" max="775" width="13.7109375" style="59" customWidth="1"/>
    <col min="776" max="776" width="11.42578125" style="59" bestFit="1" customWidth="1"/>
    <col min="777" max="777" width="14.5703125" style="59" customWidth="1"/>
    <col min="778" max="779" width="10.7109375" style="59" customWidth="1"/>
    <col min="780" max="780" width="10.85546875" style="59" customWidth="1"/>
    <col min="781" max="781" width="9.140625" style="59"/>
    <col min="782" max="782" width="10.7109375" style="59" customWidth="1"/>
    <col min="783" max="783" width="14.140625" style="59" customWidth="1"/>
    <col min="784" max="785" width="10.7109375" style="59" customWidth="1"/>
    <col min="786" max="786" width="7.28515625" style="59" customWidth="1"/>
    <col min="787" max="787" width="9.42578125" style="59" bestFit="1" customWidth="1"/>
    <col min="788" max="788" width="11" style="59" customWidth="1"/>
    <col min="789" max="789" width="10.7109375" style="59" bestFit="1" customWidth="1"/>
    <col min="790" max="790" width="9.42578125" style="59" bestFit="1" customWidth="1"/>
    <col min="791" max="792" width="10.7109375" style="59" customWidth="1"/>
    <col min="793" max="793" width="9.85546875" style="59" bestFit="1" customWidth="1"/>
    <col min="794" max="795" width="11.7109375" style="59" customWidth="1"/>
    <col min="796" max="796" width="14.42578125" style="59" customWidth="1"/>
    <col min="797" max="798" width="10.7109375" style="59" customWidth="1"/>
    <col min="799" max="799" width="11.5703125" style="59" customWidth="1"/>
    <col min="800" max="800" width="9.7109375" style="59" bestFit="1" customWidth="1"/>
    <col min="801" max="801" width="11.7109375" style="59" bestFit="1" customWidth="1"/>
    <col min="802" max="1020" width="9.140625" style="59"/>
    <col min="1021" max="1021" width="8.42578125" style="59" customWidth="1"/>
    <col min="1022" max="1022" width="15" style="59" customWidth="1"/>
    <col min="1023" max="1023" width="13.28515625" style="59" customWidth="1"/>
    <col min="1024" max="1024" width="22.28515625" style="59" customWidth="1"/>
    <col min="1025" max="1025" width="16.5703125" style="59" customWidth="1"/>
    <col min="1026" max="1026" width="13.5703125" style="59" customWidth="1"/>
    <col min="1027" max="1027" width="10.7109375" style="59" customWidth="1"/>
    <col min="1028" max="1028" width="10.42578125" style="59" customWidth="1"/>
    <col min="1029" max="1029" width="10.5703125" style="59" customWidth="1"/>
    <col min="1030" max="1030" width="14.7109375" style="59" customWidth="1"/>
    <col min="1031" max="1031" width="13.7109375" style="59" customWidth="1"/>
    <col min="1032" max="1032" width="11.42578125" style="59" bestFit="1" customWidth="1"/>
    <col min="1033" max="1033" width="14.5703125" style="59" customWidth="1"/>
    <col min="1034" max="1035" width="10.7109375" style="59" customWidth="1"/>
    <col min="1036" max="1036" width="10.85546875" style="59" customWidth="1"/>
    <col min="1037" max="1037" width="9.140625" style="59"/>
    <col min="1038" max="1038" width="10.7109375" style="59" customWidth="1"/>
    <col min="1039" max="1039" width="14.140625" style="59" customWidth="1"/>
    <col min="1040" max="1041" width="10.7109375" style="59" customWidth="1"/>
    <col min="1042" max="1042" width="7.28515625" style="59" customWidth="1"/>
    <col min="1043" max="1043" width="9.42578125" style="59" bestFit="1" customWidth="1"/>
    <col min="1044" max="1044" width="11" style="59" customWidth="1"/>
    <col min="1045" max="1045" width="10.7109375" style="59" bestFit="1" customWidth="1"/>
    <col min="1046" max="1046" width="9.42578125" style="59" bestFit="1" customWidth="1"/>
    <col min="1047" max="1048" width="10.7109375" style="59" customWidth="1"/>
    <col min="1049" max="1049" width="9.85546875" style="59" bestFit="1" customWidth="1"/>
    <col min="1050" max="1051" width="11.7109375" style="59" customWidth="1"/>
    <col min="1052" max="1052" width="14.42578125" style="59" customWidth="1"/>
    <col min="1053" max="1054" width="10.7109375" style="59" customWidth="1"/>
    <col min="1055" max="1055" width="11.5703125" style="59" customWidth="1"/>
    <col min="1056" max="1056" width="9.7109375" style="59" bestFit="1" customWidth="1"/>
    <col min="1057" max="1057" width="11.7109375" style="59" bestFit="1" customWidth="1"/>
    <col min="1058" max="1276" width="9.140625" style="59"/>
    <col min="1277" max="1277" width="8.42578125" style="59" customWidth="1"/>
    <col min="1278" max="1278" width="15" style="59" customWidth="1"/>
    <col min="1279" max="1279" width="13.28515625" style="59" customWidth="1"/>
    <col min="1280" max="1280" width="22.28515625" style="59" customWidth="1"/>
    <col min="1281" max="1281" width="16.5703125" style="59" customWidth="1"/>
    <col min="1282" max="1282" width="13.5703125" style="59" customWidth="1"/>
    <col min="1283" max="1283" width="10.7109375" style="59" customWidth="1"/>
    <col min="1284" max="1284" width="10.42578125" style="59" customWidth="1"/>
    <col min="1285" max="1285" width="10.5703125" style="59" customWidth="1"/>
    <col min="1286" max="1286" width="14.7109375" style="59" customWidth="1"/>
    <col min="1287" max="1287" width="13.7109375" style="59" customWidth="1"/>
    <col min="1288" max="1288" width="11.42578125" style="59" bestFit="1" customWidth="1"/>
    <col min="1289" max="1289" width="14.5703125" style="59" customWidth="1"/>
    <col min="1290" max="1291" width="10.7109375" style="59" customWidth="1"/>
    <col min="1292" max="1292" width="10.85546875" style="59" customWidth="1"/>
    <col min="1293" max="1293" width="9.140625" style="59"/>
    <col min="1294" max="1294" width="10.7109375" style="59" customWidth="1"/>
    <col min="1295" max="1295" width="14.140625" style="59" customWidth="1"/>
    <col min="1296" max="1297" width="10.7109375" style="59" customWidth="1"/>
    <col min="1298" max="1298" width="7.28515625" style="59" customWidth="1"/>
    <col min="1299" max="1299" width="9.42578125" style="59" bestFit="1" customWidth="1"/>
    <col min="1300" max="1300" width="11" style="59" customWidth="1"/>
    <col min="1301" max="1301" width="10.7109375" style="59" bestFit="1" customWidth="1"/>
    <col min="1302" max="1302" width="9.42578125" style="59" bestFit="1" customWidth="1"/>
    <col min="1303" max="1304" width="10.7109375" style="59" customWidth="1"/>
    <col min="1305" max="1305" width="9.85546875" style="59" bestFit="1" customWidth="1"/>
    <col min="1306" max="1307" width="11.7109375" style="59" customWidth="1"/>
    <col min="1308" max="1308" width="14.42578125" style="59" customWidth="1"/>
    <col min="1309" max="1310" width="10.7109375" style="59" customWidth="1"/>
    <col min="1311" max="1311" width="11.5703125" style="59" customWidth="1"/>
    <col min="1312" max="1312" width="9.7109375" style="59" bestFit="1" customWidth="1"/>
    <col min="1313" max="1313" width="11.7109375" style="59" bestFit="1" customWidth="1"/>
    <col min="1314" max="1532" width="9.140625" style="59"/>
    <col min="1533" max="1533" width="8.42578125" style="59" customWidth="1"/>
    <col min="1534" max="1534" width="15" style="59" customWidth="1"/>
    <col min="1535" max="1535" width="13.28515625" style="59" customWidth="1"/>
    <col min="1536" max="1536" width="22.28515625" style="59" customWidth="1"/>
    <col min="1537" max="1537" width="16.5703125" style="59" customWidth="1"/>
    <col min="1538" max="1538" width="13.5703125" style="59" customWidth="1"/>
    <col min="1539" max="1539" width="10.7109375" style="59" customWidth="1"/>
    <col min="1540" max="1540" width="10.42578125" style="59" customWidth="1"/>
    <col min="1541" max="1541" width="10.5703125" style="59" customWidth="1"/>
    <col min="1542" max="1542" width="14.7109375" style="59" customWidth="1"/>
    <col min="1543" max="1543" width="13.7109375" style="59" customWidth="1"/>
    <col min="1544" max="1544" width="11.42578125" style="59" bestFit="1" customWidth="1"/>
    <col min="1545" max="1545" width="14.5703125" style="59" customWidth="1"/>
    <col min="1546" max="1547" width="10.7109375" style="59" customWidth="1"/>
    <col min="1548" max="1548" width="10.85546875" style="59" customWidth="1"/>
    <col min="1549" max="1549" width="9.140625" style="59"/>
    <col min="1550" max="1550" width="10.7109375" style="59" customWidth="1"/>
    <col min="1551" max="1551" width="14.140625" style="59" customWidth="1"/>
    <col min="1552" max="1553" width="10.7109375" style="59" customWidth="1"/>
    <col min="1554" max="1554" width="7.28515625" style="59" customWidth="1"/>
    <col min="1555" max="1555" width="9.42578125" style="59" bestFit="1" customWidth="1"/>
    <col min="1556" max="1556" width="11" style="59" customWidth="1"/>
    <col min="1557" max="1557" width="10.7109375" style="59" bestFit="1" customWidth="1"/>
    <col min="1558" max="1558" width="9.42578125" style="59" bestFit="1" customWidth="1"/>
    <col min="1559" max="1560" width="10.7109375" style="59" customWidth="1"/>
    <col min="1561" max="1561" width="9.85546875" style="59" bestFit="1" customWidth="1"/>
    <col min="1562" max="1563" width="11.7109375" style="59" customWidth="1"/>
    <col min="1564" max="1564" width="14.42578125" style="59" customWidth="1"/>
    <col min="1565" max="1566" width="10.7109375" style="59" customWidth="1"/>
    <col min="1567" max="1567" width="11.5703125" style="59" customWidth="1"/>
    <col min="1568" max="1568" width="9.7109375" style="59" bestFit="1" customWidth="1"/>
    <col min="1569" max="1569" width="11.7109375" style="59" bestFit="1" customWidth="1"/>
    <col min="1570" max="1788" width="9.140625" style="59"/>
    <col min="1789" max="1789" width="8.42578125" style="59" customWidth="1"/>
    <col min="1790" max="1790" width="15" style="59" customWidth="1"/>
    <col min="1791" max="1791" width="13.28515625" style="59" customWidth="1"/>
    <col min="1792" max="1792" width="22.28515625" style="59" customWidth="1"/>
    <col min="1793" max="1793" width="16.5703125" style="59" customWidth="1"/>
    <col min="1794" max="1794" width="13.5703125" style="59" customWidth="1"/>
    <col min="1795" max="1795" width="10.7109375" style="59" customWidth="1"/>
    <col min="1796" max="1796" width="10.42578125" style="59" customWidth="1"/>
    <col min="1797" max="1797" width="10.5703125" style="59" customWidth="1"/>
    <col min="1798" max="1798" width="14.7109375" style="59" customWidth="1"/>
    <col min="1799" max="1799" width="13.7109375" style="59" customWidth="1"/>
    <col min="1800" max="1800" width="11.42578125" style="59" bestFit="1" customWidth="1"/>
    <col min="1801" max="1801" width="14.5703125" style="59" customWidth="1"/>
    <col min="1802" max="1803" width="10.7109375" style="59" customWidth="1"/>
    <col min="1804" max="1804" width="10.85546875" style="59" customWidth="1"/>
    <col min="1805" max="1805" width="9.140625" style="59"/>
    <col min="1806" max="1806" width="10.7109375" style="59" customWidth="1"/>
    <col min="1807" max="1807" width="14.140625" style="59" customWidth="1"/>
    <col min="1808" max="1809" width="10.7109375" style="59" customWidth="1"/>
    <col min="1810" max="1810" width="7.28515625" style="59" customWidth="1"/>
    <col min="1811" max="1811" width="9.42578125" style="59" bestFit="1" customWidth="1"/>
    <col min="1812" max="1812" width="11" style="59" customWidth="1"/>
    <col min="1813" max="1813" width="10.7109375" style="59" bestFit="1" customWidth="1"/>
    <col min="1814" max="1814" width="9.42578125" style="59" bestFit="1" customWidth="1"/>
    <col min="1815" max="1816" width="10.7109375" style="59" customWidth="1"/>
    <col min="1817" max="1817" width="9.85546875" style="59" bestFit="1" customWidth="1"/>
    <col min="1818" max="1819" width="11.7109375" style="59" customWidth="1"/>
    <col min="1820" max="1820" width="14.42578125" style="59" customWidth="1"/>
    <col min="1821" max="1822" width="10.7109375" style="59" customWidth="1"/>
    <col min="1823" max="1823" width="11.5703125" style="59" customWidth="1"/>
    <col min="1824" max="1824" width="9.7109375" style="59" bestFit="1" customWidth="1"/>
    <col min="1825" max="1825" width="11.7109375" style="59" bestFit="1" customWidth="1"/>
    <col min="1826" max="2044" width="9.140625" style="59"/>
    <col min="2045" max="2045" width="8.42578125" style="59" customWidth="1"/>
    <col min="2046" max="2046" width="15" style="59" customWidth="1"/>
    <col min="2047" max="2047" width="13.28515625" style="59" customWidth="1"/>
    <col min="2048" max="2048" width="22.28515625" style="59" customWidth="1"/>
    <col min="2049" max="2049" width="16.5703125" style="59" customWidth="1"/>
    <col min="2050" max="2050" width="13.5703125" style="59" customWidth="1"/>
    <col min="2051" max="2051" width="10.7109375" style="59" customWidth="1"/>
    <col min="2052" max="2052" width="10.42578125" style="59" customWidth="1"/>
    <col min="2053" max="2053" width="10.5703125" style="59" customWidth="1"/>
    <col min="2054" max="2054" width="14.7109375" style="59" customWidth="1"/>
    <col min="2055" max="2055" width="13.7109375" style="59" customWidth="1"/>
    <col min="2056" max="2056" width="11.42578125" style="59" bestFit="1" customWidth="1"/>
    <col min="2057" max="2057" width="14.5703125" style="59" customWidth="1"/>
    <col min="2058" max="2059" width="10.7109375" style="59" customWidth="1"/>
    <col min="2060" max="2060" width="10.85546875" style="59" customWidth="1"/>
    <col min="2061" max="2061" width="9.140625" style="59"/>
    <col min="2062" max="2062" width="10.7109375" style="59" customWidth="1"/>
    <col min="2063" max="2063" width="14.140625" style="59" customWidth="1"/>
    <col min="2064" max="2065" width="10.7109375" style="59" customWidth="1"/>
    <col min="2066" max="2066" width="7.28515625" style="59" customWidth="1"/>
    <col min="2067" max="2067" width="9.42578125" style="59" bestFit="1" customWidth="1"/>
    <col min="2068" max="2068" width="11" style="59" customWidth="1"/>
    <col min="2069" max="2069" width="10.7109375" style="59" bestFit="1" customWidth="1"/>
    <col min="2070" max="2070" width="9.42578125" style="59" bestFit="1" customWidth="1"/>
    <col min="2071" max="2072" width="10.7109375" style="59" customWidth="1"/>
    <col min="2073" max="2073" width="9.85546875" style="59" bestFit="1" customWidth="1"/>
    <col min="2074" max="2075" width="11.7109375" style="59" customWidth="1"/>
    <col min="2076" max="2076" width="14.42578125" style="59" customWidth="1"/>
    <col min="2077" max="2078" width="10.7109375" style="59" customWidth="1"/>
    <col min="2079" max="2079" width="11.5703125" style="59" customWidth="1"/>
    <col min="2080" max="2080" width="9.7109375" style="59" bestFit="1" customWidth="1"/>
    <col min="2081" max="2081" width="11.7109375" style="59" bestFit="1" customWidth="1"/>
    <col min="2082" max="2300" width="9.140625" style="59"/>
    <col min="2301" max="2301" width="8.42578125" style="59" customWidth="1"/>
    <col min="2302" max="2302" width="15" style="59" customWidth="1"/>
    <col min="2303" max="2303" width="13.28515625" style="59" customWidth="1"/>
    <col min="2304" max="2304" width="22.28515625" style="59" customWidth="1"/>
    <col min="2305" max="2305" width="16.5703125" style="59" customWidth="1"/>
    <col min="2306" max="2306" width="13.5703125" style="59" customWidth="1"/>
    <col min="2307" max="2307" width="10.7109375" style="59" customWidth="1"/>
    <col min="2308" max="2308" width="10.42578125" style="59" customWidth="1"/>
    <col min="2309" max="2309" width="10.5703125" style="59" customWidth="1"/>
    <col min="2310" max="2310" width="14.7109375" style="59" customWidth="1"/>
    <col min="2311" max="2311" width="13.7109375" style="59" customWidth="1"/>
    <col min="2312" max="2312" width="11.42578125" style="59" bestFit="1" customWidth="1"/>
    <col min="2313" max="2313" width="14.5703125" style="59" customWidth="1"/>
    <col min="2314" max="2315" width="10.7109375" style="59" customWidth="1"/>
    <col min="2316" max="2316" width="10.85546875" style="59" customWidth="1"/>
    <col min="2317" max="2317" width="9.140625" style="59"/>
    <col min="2318" max="2318" width="10.7109375" style="59" customWidth="1"/>
    <col min="2319" max="2319" width="14.140625" style="59" customWidth="1"/>
    <col min="2320" max="2321" width="10.7109375" style="59" customWidth="1"/>
    <col min="2322" max="2322" width="7.28515625" style="59" customWidth="1"/>
    <col min="2323" max="2323" width="9.42578125" style="59" bestFit="1" customWidth="1"/>
    <col min="2324" max="2324" width="11" style="59" customWidth="1"/>
    <col min="2325" max="2325" width="10.7109375" style="59" bestFit="1" customWidth="1"/>
    <col min="2326" max="2326" width="9.42578125" style="59" bestFit="1" customWidth="1"/>
    <col min="2327" max="2328" width="10.7109375" style="59" customWidth="1"/>
    <col min="2329" max="2329" width="9.85546875" style="59" bestFit="1" customWidth="1"/>
    <col min="2330" max="2331" width="11.7109375" style="59" customWidth="1"/>
    <col min="2332" max="2332" width="14.42578125" style="59" customWidth="1"/>
    <col min="2333" max="2334" width="10.7109375" style="59" customWidth="1"/>
    <col min="2335" max="2335" width="11.5703125" style="59" customWidth="1"/>
    <col min="2336" max="2336" width="9.7109375" style="59" bestFit="1" customWidth="1"/>
    <col min="2337" max="2337" width="11.7109375" style="59" bestFit="1" customWidth="1"/>
    <col min="2338" max="2556" width="9.140625" style="59"/>
    <col min="2557" max="2557" width="8.42578125" style="59" customWidth="1"/>
    <col min="2558" max="2558" width="15" style="59" customWidth="1"/>
    <col min="2559" max="2559" width="13.28515625" style="59" customWidth="1"/>
    <col min="2560" max="2560" width="22.28515625" style="59" customWidth="1"/>
    <col min="2561" max="2561" width="16.5703125" style="59" customWidth="1"/>
    <col min="2562" max="2562" width="13.5703125" style="59" customWidth="1"/>
    <col min="2563" max="2563" width="10.7109375" style="59" customWidth="1"/>
    <col min="2564" max="2564" width="10.42578125" style="59" customWidth="1"/>
    <col min="2565" max="2565" width="10.5703125" style="59" customWidth="1"/>
    <col min="2566" max="2566" width="14.7109375" style="59" customWidth="1"/>
    <col min="2567" max="2567" width="13.7109375" style="59" customWidth="1"/>
    <col min="2568" max="2568" width="11.42578125" style="59" bestFit="1" customWidth="1"/>
    <col min="2569" max="2569" width="14.5703125" style="59" customWidth="1"/>
    <col min="2570" max="2571" width="10.7109375" style="59" customWidth="1"/>
    <col min="2572" max="2572" width="10.85546875" style="59" customWidth="1"/>
    <col min="2573" max="2573" width="9.140625" style="59"/>
    <col min="2574" max="2574" width="10.7109375" style="59" customWidth="1"/>
    <col min="2575" max="2575" width="14.140625" style="59" customWidth="1"/>
    <col min="2576" max="2577" width="10.7109375" style="59" customWidth="1"/>
    <col min="2578" max="2578" width="7.28515625" style="59" customWidth="1"/>
    <col min="2579" max="2579" width="9.42578125" style="59" bestFit="1" customWidth="1"/>
    <col min="2580" max="2580" width="11" style="59" customWidth="1"/>
    <col min="2581" max="2581" width="10.7109375" style="59" bestFit="1" customWidth="1"/>
    <col min="2582" max="2582" width="9.42578125" style="59" bestFit="1" customWidth="1"/>
    <col min="2583" max="2584" width="10.7109375" style="59" customWidth="1"/>
    <col min="2585" max="2585" width="9.85546875" style="59" bestFit="1" customWidth="1"/>
    <col min="2586" max="2587" width="11.7109375" style="59" customWidth="1"/>
    <col min="2588" max="2588" width="14.42578125" style="59" customWidth="1"/>
    <col min="2589" max="2590" width="10.7109375" style="59" customWidth="1"/>
    <col min="2591" max="2591" width="11.5703125" style="59" customWidth="1"/>
    <col min="2592" max="2592" width="9.7109375" style="59" bestFit="1" customWidth="1"/>
    <col min="2593" max="2593" width="11.7109375" style="59" bestFit="1" customWidth="1"/>
    <col min="2594" max="2812" width="9.140625" style="59"/>
    <col min="2813" max="2813" width="8.42578125" style="59" customWidth="1"/>
    <col min="2814" max="2814" width="15" style="59" customWidth="1"/>
    <col min="2815" max="2815" width="13.28515625" style="59" customWidth="1"/>
    <col min="2816" max="2816" width="22.28515625" style="59" customWidth="1"/>
    <col min="2817" max="2817" width="16.5703125" style="59" customWidth="1"/>
    <col min="2818" max="2818" width="13.5703125" style="59" customWidth="1"/>
    <col min="2819" max="2819" width="10.7109375" style="59" customWidth="1"/>
    <col min="2820" max="2820" width="10.42578125" style="59" customWidth="1"/>
    <col min="2821" max="2821" width="10.5703125" style="59" customWidth="1"/>
    <col min="2822" max="2822" width="14.7109375" style="59" customWidth="1"/>
    <col min="2823" max="2823" width="13.7109375" style="59" customWidth="1"/>
    <col min="2824" max="2824" width="11.42578125" style="59" bestFit="1" customWidth="1"/>
    <col min="2825" max="2825" width="14.5703125" style="59" customWidth="1"/>
    <col min="2826" max="2827" width="10.7109375" style="59" customWidth="1"/>
    <col min="2828" max="2828" width="10.85546875" style="59" customWidth="1"/>
    <col min="2829" max="2829" width="9.140625" style="59"/>
    <col min="2830" max="2830" width="10.7109375" style="59" customWidth="1"/>
    <col min="2831" max="2831" width="14.140625" style="59" customWidth="1"/>
    <col min="2832" max="2833" width="10.7109375" style="59" customWidth="1"/>
    <col min="2834" max="2834" width="7.28515625" style="59" customWidth="1"/>
    <col min="2835" max="2835" width="9.42578125" style="59" bestFit="1" customWidth="1"/>
    <col min="2836" max="2836" width="11" style="59" customWidth="1"/>
    <col min="2837" max="2837" width="10.7109375" style="59" bestFit="1" customWidth="1"/>
    <col min="2838" max="2838" width="9.42578125" style="59" bestFit="1" customWidth="1"/>
    <col min="2839" max="2840" width="10.7109375" style="59" customWidth="1"/>
    <col min="2841" max="2841" width="9.85546875" style="59" bestFit="1" customWidth="1"/>
    <col min="2842" max="2843" width="11.7109375" style="59" customWidth="1"/>
    <col min="2844" max="2844" width="14.42578125" style="59" customWidth="1"/>
    <col min="2845" max="2846" width="10.7109375" style="59" customWidth="1"/>
    <col min="2847" max="2847" width="11.5703125" style="59" customWidth="1"/>
    <col min="2848" max="2848" width="9.7109375" style="59" bestFit="1" customWidth="1"/>
    <col min="2849" max="2849" width="11.7109375" style="59" bestFit="1" customWidth="1"/>
    <col min="2850" max="3068" width="9.140625" style="59"/>
    <col min="3069" max="3069" width="8.42578125" style="59" customWidth="1"/>
    <col min="3070" max="3070" width="15" style="59" customWidth="1"/>
    <col min="3071" max="3071" width="13.28515625" style="59" customWidth="1"/>
    <col min="3072" max="3072" width="22.28515625" style="59" customWidth="1"/>
    <col min="3073" max="3073" width="16.5703125" style="59" customWidth="1"/>
    <col min="3074" max="3074" width="13.5703125" style="59" customWidth="1"/>
    <col min="3075" max="3075" width="10.7109375" style="59" customWidth="1"/>
    <col min="3076" max="3076" width="10.42578125" style="59" customWidth="1"/>
    <col min="3077" max="3077" width="10.5703125" style="59" customWidth="1"/>
    <col min="3078" max="3078" width="14.7109375" style="59" customWidth="1"/>
    <col min="3079" max="3079" width="13.7109375" style="59" customWidth="1"/>
    <col min="3080" max="3080" width="11.42578125" style="59" bestFit="1" customWidth="1"/>
    <col min="3081" max="3081" width="14.5703125" style="59" customWidth="1"/>
    <col min="3082" max="3083" width="10.7109375" style="59" customWidth="1"/>
    <col min="3084" max="3084" width="10.85546875" style="59" customWidth="1"/>
    <col min="3085" max="3085" width="9.140625" style="59"/>
    <col min="3086" max="3086" width="10.7109375" style="59" customWidth="1"/>
    <col min="3087" max="3087" width="14.140625" style="59" customWidth="1"/>
    <col min="3088" max="3089" width="10.7109375" style="59" customWidth="1"/>
    <col min="3090" max="3090" width="7.28515625" style="59" customWidth="1"/>
    <col min="3091" max="3091" width="9.42578125" style="59" bestFit="1" customWidth="1"/>
    <col min="3092" max="3092" width="11" style="59" customWidth="1"/>
    <col min="3093" max="3093" width="10.7109375" style="59" bestFit="1" customWidth="1"/>
    <col min="3094" max="3094" width="9.42578125" style="59" bestFit="1" customWidth="1"/>
    <col min="3095" max="3096" width="10.7109375" style="59" customWidth="1"/>
    <col min="3097" max="3097" width="9.85546875" style="59" bestFit="1" customWidth="1"/>
    <col min="3098" max="3099" width="11.7109375" style="59" customWidth="1"/>
    <col min="3100" max="3100" width="14.42578125" style="59" customWidth="1"/>
    <col min="3101" max="3102" width="10.7109375" style="59" customWidth="1"/>
    <col min="3103" max="3103" width="11.5703125" style="59" customWidth="1"/>
    <col min="3104" max="3104" width="9.7109375" style="59" bestFit="1" customWidth="1"/>
    <col min="3105" max="3105" width="11.7109375" style="59" bestFit="1" customWidth="1"/>
    <col min="3106" max="3324" width="9.140625" style="59"/>
    <col min="3325" max="3325" width="8.42578125" style="59" customWidth="1"/>
    <col min="3326" max="3326" width="15" style="59" customWidth="1"/>
    <col min="3327" max="3327" width="13.28515625" style="59" customWidth="1"/>
    <col min="3328" max="3328" width="22.28515625" style="59" customWidth="1"/>
    <col min="3329" max="3329" width="16.5703125" style="59" customWidth="1"/>
    <col min="3330" max="3330" width="13.5703125" style="59" customWidth="1"/>
    <col min="3331" max="3331" width="10.7109375" style="59" customWidth="1"/>
    <col min="3332" max="3332" width="10.42578125" style="59" customWidth="1"/>
    <col min="3333" max="3333" width="10.5703125" style="59" customWidth="1"/>
    <col min="3334" max="3334" width="14.7109375" style="59" customWidth="1"/>
    <col min="3335" max="3335" width="13.7109375" style="59" customWidth="1"/>
    <col min="3336" max="3336" width="11.42578125" style="59" bestFit="1" customWidth="1"/>
    <col min="3337" max="3337" width="14.5703125" style="59" customWidth="1"/>
    <col min="3338" max="3339" width="10.7109375" style="59" customWidth="1"/>
    <col min="3340" max="3340" width="10.85546875" style="59" customWidth="1"/>
    <col min="3341" max="3341" width="9.140625" style="59"/>
    <col min="3342" max="3342" width="10.7109375" style="59" customWidth="1"/>
    <col min="3343" max="3343" width="14.140625" style="59" customWidth="1"/>
    <col min="3344" max="3345" width="10.7109375" style="59" customWidth="1"/>
    <col min="3346" max="3346" width="7.28515625" style="59" customWidth="1"/>
    <col min="3347" max="3347" width="9.42578125" style="59" bestFit="1" customWidth="1"/>
    <col min="3348" max="3348" width="11" style="59" customWidth="1"/>
    <col min="3349" max="3349" width="10.7109375" style="59" bestFit="1" customWidth="1"/>
    <col min="3350" max="3350" width="9.42578125" style="59" bestFit="1" customWidth="1"/>
    <col min="3351" max="3352" width="10.7109375" style="59" customWidth="1"/>
    <col min="3353" max="3353" width="9.85546875" style="59" bestFit="1" customWidth="1"/>
    <col min="3354" max="3355" width="11.7109375" style="59" customWidth="1"/>
    <col min="3356" max="3356" width="14.42578125" style="59" customWidth="1"/>
    <col min="3357" max="3358" width="10.7109375" style="59" customWidth="1"/>
    <col min="3359" max="3359" width="11.5703125" style="59" customWidth="1"/>
    <col min="3360" max="3360" width="9.7109375" style="59" bestFit="1" customWidth="1"/>
    <col min="3361" max="3361" width="11.7109375" style="59" bestFit="1" customWidth="1"/>
    <col min="3362" max="3580" width="9.140625" style="59"/>
    <col min="3581" max="3581" width="8.42578125" style="59" customWidth="1"/>
    <col min="3582" max="3582" width="15" style="59" customWidth="1"/>
    <col min="3583" max="3583" width="13.28515625" style="59" customWidth="1"/>
    <col min="3584" max="3584" width="22.28515625" style="59" customWidth="1"/>
    <col min="3585" max="3585" width="16.5703125" style="59" customWidth="1"/>
    <col min="3586" max="3586" width="13.5703125" style="59" customWidth="1"/>
    <col min="3587" max="3587" width="10.7109375" style="59" customWidth="1"/>
    <col min="3588" max="3588" width="10.42578125" style="59" customWidth="1"/>
    <col min="3589" max="3589" width="10.5703125" style="59" customWidth="1"/>
    <col min="3590" max="3590" width="14.7109375" style="59" customWidth="1"/>
    <col min="3591" max="3591" width="13.7109375" style="59" customWidth="1"/>
    <col min="3592" max="3592" width="11.42578125" style="59" bestFit="1" customWidth="1"/>
    <col min="3593" max="3593" width="14.5703125" style="59" customWidth="1"/>
    <col min="3594" max="3595" width="10.7109375" style="59" customWidth="1"/>
    <col min="3596" max="3596" width="10.85546875" style="59" customWidth="1"/>
    <col min="3597" max="3597" width="9.140625" style="59"/>
    <col min="3598" max="3598" width="10.7109375" style="59" customWidth="1"/>
    <col min="3599" max="3599" width="14.140625" style="59" customWidth="1"/>
    <col min="3600" max="3601" width="10.7109375" style="59" customWidth="1"/>
    <col min="3602" max="3602" width="7.28515625" style="59" customWidth="1"/>
    <col min="3603" max="3603" width="9.42578125" style="59" bestFit="1" customWidth="1"/>
    <col min="3604" max="3604" width="11" style="59" customWidth="1"/>
    <col min="3605" max="3605" width="10.7109375" style="59" bestFit="1" customWidth="1"/>
    <col min="3606" max="3606" width="9.42578125" style="59" bestFit="1" customWidth="1"/>
    <col min="3607" max="3608" width="10.7109375" style="59" customWidth="1"/>
    <col min="3609" max="3609" width="9.85546875" style="59" bestFit="1" customWidth="1"/>
    <col min="3610" max="3611" width="11.7109375" style="59" customWidth="1"/>
    <col min="3612" max="3612" width="14.42578125" style="59" customWidth="1"/>
    <col min="3613" max="3614" width="10.7109375" style="59" customWidth="1"/>
    <col min="3615" max="3615" width="11.5703125" style="59" customWidth="1"/>
    <col min="3616" max="3616" width="9.7109375" style="59" bestFit="1" customWidth="1"/>
    <col min="3617" max="3617" width="11.7109375" style="59" bestFit="1" customWidth="1"/>
    <col min="3618" max="3836" width="9.140625" style="59"/>
    <col min="3837" max="3837" width="8.42578125" style="59" customWidth="1"/>
    <col min="3838" max="3838" width="15" style="59" customWidth="1"/>
    <col min="3839" max="3839" width="13.28515625" style="59" customWidth="1"/>
    <col min="3840" max="3840" width="22.28515625" style="59" customWidth="1"/>
    <col min="3841" max="3841" width="16.5703125" style="59" customWidth="1"/>
    <col min="3842" max="3842" width="13.5703125" style="59" customWidth="1"/>
    <col min="3843" max="3843" width="10.7109375" style="59" customWidth="1"/>
    <col min="3844" max="3844" width="10.42578125" style="59" customWidth="1"/>
    <col min="3845" max="3845" width="10.5703125" style="59" customWidth="1"/>
    <col min="3846" max="3846" width="14.7109375" style="59" customWidth="1"/>
    <col min="3847" max="3847" width="13.7109375" style="59" customWidth="1"/>
    <col min="3848" max="3848" width="11.42578125" style="59" bestFit="1" customWidth="1"/>
    <col min="3849" max="3849" width="14.5703125" style="59" customWidth="1"/>
    <col min="3850" max="3851" width="10.7109375" style="59" customWidth="1"/>
    <col min="3852" max="3852" width="10.85546875" style="59" customWidth="1"/>
    <col min="3853" max="3853" width="9.140625" style="59"/>
    <col min="3854" max="3854" width="10.7109375" style="59" customWidth="1"/>
    <col min="3855" max="3855" width="14.140625" style="59" customWidth="1"/>
    <col min="3856" max="3857" width="10.7109375" style="59" customWidth="1"/>
    <col min="3858" max="3858" width="7.28515625" style="59" customWidth="1"/>
    <col min="3859" max="3859" width="9.42578125" style="59" bestFit="1" customWidth="1"/>
    <col min="3860" max="3860" width="11" style="59" customWidth="1"/>
    <col min="3861" max="3861" width="10.7109375" style="59" bestFit="1" customWidth="1"/>
    <col min="3862" max="3862" width="9.42578125" style="59" bestFit="1" customWidth="1"/>
    <col min="3863" max="3864" width="10.7109375" style="59" customWidth="1"/>
    <col min="3865" max="3865" width="9.85546875" style="59" bestFit="1" customWidth="1"/>
    <col min="3866" max="3867" width="11.7109375" style="59" customWidth="1"/>
    <col min="3868" max="3868" width="14.42578125" style="59" customWidth="1"/>
    <col min="3869" max="3870" width="10.7109375" style="59" customWidth="1"/>
    <col min="3871" max="3871" width="11.5703125" style="59" customWidth="1"/>
    <col min="3872" max="3872" width="9.7109375" style="59" bestFit="1" customWidth="1"/>
    <col min="3873" max="3873" width="11.7109375" style="59" bestFit="1" customWidth="1"/>
    <col min="3874" max="4092" width="9.140625" style="59"/>
    <col min="4093" max="4093" width="8.42578125" style="59" customWidth="1"/>
    <col min="4094" max="4094" width="15" style="59" customWidth="1"/>
    <col min="4095" max="4095" width="13.28515625" style="59" customWidth="1"/>
    <col min="4096" max="4096" width="22.28515625" style="59" customWidth="1"/>
    <col min="4097" max="4097" width="16.5703125" style="59" customWidth="1"/>
    <col min="4098" max="4098" width="13.5703125" style="59" customWidth="1"/>
    <col min="4099" max="4099" width="10.7109375" style="59" customWidth="1"/>
    <col min="4100" max="4100" width="10.42578125" style="59" customWidth="1"/>
    <col min="4101" max="4101" width="10.5703125" style="59" customWidth="1"/>
    <col min="4102" max="4102" width="14.7109375" style="59" customWidth="1"/>
    <col min="4103" max="4103" width="13.7109375" style="59" customWidth="1"/>
    <col min="4104" max="4104" width="11.42578125" style="59" bestFit="1" customWidth="1"/>
    <col min="4105" max="4105" width="14.5703125" style="59" customWidth="1"/>
    <col min="4106" max="4107" width="10.7109375" style="59" customWidth="1"/>
    <col min="4108" max="4108" width="10.85546875" style="59" customWidth="1"/>
    <col min="4109" max="4109" width="9.140625" style="59"/>
    <col min="4110" max="4110" width="10.7109375" style="59" customWidth="1"/>
    <col min="4111" max="4111" width="14.140625" style="59" customWidth="1"/>
    <col min="4112" max="4113" width="10.7109375" style="59" customWidth="1"/>
    <col min="4114" max="4114" width="7.28515625" style="59" customWidth="1"/>
    <col min="4115" max="4115" width="9.42578125" style="59" bestFit="1" customWidth="1"/>
    <col min="4116" max="4116" width="11" style="59" customWidth="1"/>
    <col min="4117" max="4117" width="10.7109375" style="59" bestFit="1" customWidth="1"/>
    <col min="4118" max="4118" width="9.42578125" style="59" bestFit="1" customWidth="1"/>
    <col min="4119" max="4120" width="10.7109375" style="59" customWidth="1"/>
    <col min="4121" max="4121" width="9.85546875" style="59" bestFit="1" customWidth="1"/>
    <col min="4122" max="4123" width="11.7109375" style="59" customWidth="1"/>
    <col min="4124" max="4124" width="14.42578125" style="59" customWidth="1"/>
    <col min="4125" max="4126" width="10.7109375" style="59" customWidth="1"/>
    <col min="4127" max="4127" width="11.5703125" style="59" customWidth="1"/>
    <col min="4128" max="4128" width="9.7109375" style="59" bestFit="1" customWidth="1"/>
    <col min="4129" max="4129" width="11.7109375" style="59" bestFit="1" customWidth="1"/>
    <col min="4130" max="4348" width="9.140625" style="59"/>
    <col min="4349" max="4349" width="8.42578125" style="59" customWidth="1"/>
    <col min="4350" max="4350" width="15" style="59" customWidth="1"/>
    <col min="4351" max="4351" width="13.28515625" style="59" customWidth="1"/>
    <col min="4352" max="4352" width="22.28515625" style="59" customWidth="1"/>
    <col min="4353" max="4353" width="16.5703125" style="59" customWidth="1"/>
    <col min="4354" max="4354" width="13.5703125" style="59" customWidth="1"/>
    <col min="4355" max="4355" width="10.7109375" style="59" customWidth="1"/>
    <col min="4356" max="4356" width="10.42578125" style="59" customWidth="1"/>
    <col min="4357" max="4357" width="10.5703125" style="59" customWidth="1"/>
    <col min="4358" max="4358" width="14.7109375" style="59" customWidth="1"/>
    <col min="4359" max="4359" width="13.7109375" style="59" customWidth="1"/>
    <col min="4360" max="4360" width="11.42578125" style="59" bestFit="1" customWidth="1"/>
    <col min="4361" max="4361" width="14.5703125" style="59" customWidth="1"/>
    <col min="4362" max="4363" width="10.7109375" style="59" customWidth="1"/>
    <col min="4364" max="4364" width="10.85546875" style="59" customWidth="1"/>
    <col min="4365" max="4365" width="9.140625" style="59"/>
    <col min="4366" max="4366" width="10.7109375" style="59" customWidth="1"/>
    <col min="4367" max="4367" width="14.140625" style="59" customWidth="1"/>
    <col min="4368" max="4369" width="10.7109375" style="59" customWidth="1"/>
    <col min="4370" max="4370" width="7.28515625" style="59" customWidth="1"/>
    <col min="4371" max="4371" width="9.42578125" style="59" bestFit="1" customWidth="1"/>
    <col min="4372" max="4372" width="11" style="59" customWidth="1"/>
    <col min="4373" max="4373" width="10.7109375" style="59" bestFit="1" customWidth="1"/>
    <col min="4374" max="4374" width="9.42578125" style="59" bestFit="1" customWidth="1"/>
    <col min="4375" max="4376" width="10.7109375" style="59" customWidth="1"/>
    <col min="4377" max="4377" width="9.85546875" style="59" bestFit="1" customWidth="1"/>
    <col min="4378" max="4379" width="11.7109375" style="59" customWidth="1"/>
    <col min="4380" max="4380" width="14.42578125" style="59" customWidth="1"/>
    <col min="4381" max="4382" width="10.7109375" style="59" customWidth="1"/>
    <col min="4383" max="4383" width="11.5703125" style="59" customWidth="1"/>
    <col min="4384" max="4384" width="9.7109375" style="59" bestFit="1" customWidth="1"/>
    <col min="4385" max="4385" width="11.7109375" style="59" bestFit="1" customWidth="1"/>
    <col min="4386" max="4604" width="9.140625" style="59"/>
    <col min="4605" max="4605" width="8.42578125" style="59" customWidth="1"/>
    <col min="4606" max="4606" width="15" style="59" customWidth="1"/>
    <col min="4607" max="4607" width="13.28515625" style="59" customWidth="1"/>
    <col min="4608" max="4608" width="22.28515625" style="59" customWidth="1"/>
    <col min="4609" max="4609" width="16.5703125" style="59" customWidth="1"/>
    <col min="4610" max="4610" width="13.5703125" style="59" customWidth="1"/>
    <col min="4611" max="4611" width="10.7109375" style="59" customWidth="1"/>
    <col min="4612" max="4612" width="10.42578125" style="59" customWidth="1"/>
    <col min="4613" max="4613" width="10.5703125" style="59" customWidth="1"/>
    <col min="4614" max="4614" width="14.7109375" style="59" customWidth="1"/>
    <col min="4615" max="4615" width="13.7109375" style="59" customWidth="1"/>
    <col min="4616" max="4616" width="11.42578125" style="59" bestFit="1" customWidth="1"/>
    <col min="4617" max="4617" width="14.5703125" style="59" customWidth="1"/>
    <col min="4618" max="4619" width="10.7109375" style="59" customWidth="1"/>
    <col min="4620" max="4620" width="10.85546875" style="59" customWidth="1"/>
    <col min="4621" max="4621" width="9.140625" style="59"/>
    <col min="4622" max="4622" width="10.7109375" style="59" customWidth="1"/>
    <col min="4623" max="4623" width="14.140625" style="59" customWidth="1"/>
    <col min="4624" max="4625" width="10.7109375" style="59" customWidth="1"/>
    <col min="4626" max="4626" width="7.28515625" style="59" customWidth="1"/>
    <col min="4627" max="4627" width="9.42578125" style="59" bestFit="1" customWidth="1"/>
    <col min="4628" max="4628" width="11" style="59" customWidth="1"/>
    <col min="4629" max="4629" width="10.7109375" style="59" bestFit="1" customWidth="1"/>
    <col min="4630" max="4630" width="9.42578125" style="59" bestFit="1" customWidth="1"/>
    <col min="4631" max="4632" width="10.7109375" style="59" customWidth="1"/>
    <col min="4633" max="4633" width="9.85546875" style="59" bestFit="1" customWidth="1"/>
    <col min="4634" max="4635" width="11.7109375" style="59" customWidth="1"/>
    <col min="4636" max="4636" width="14.42578125" style="59" customWidth="1"/>
    <col min="4637" max="4638" width="10.7109375" style="59" customWidth="1"/>
    <col min="4639" max="4639" width="11.5703125" style="59" customWidth="1"/>
    <col min="4640" max="4640" width="9.7109375" style="59" bestFit="1" customWidth="1"/>
    <col min="4641" max="4641" width="11.7109375" style="59" bestFit="1" customWidth="1"/>
    <col min="4642" max="4860" width="9.140625" style="59"/>
    <col min="4861" max="4861" width="8.42578125" style="59" customWidth="1"/>
    <col min="4862" max="4862" width="15" style="59" customWidth="1"/>
    <col min="4863" max="4863" width="13.28515625" style="59" customWidth="1"/>
    <col min="4864" max="4864" width="22.28515625" style="59" customWidth="1"/>
    <col min="4865" max="4865" width="16.5703125" style="59" customWidth="1"/>
    <col min="4866" max="4866" width="13.5703125" style="59" customWidth="1"/>
    <col min="4867" max="4867" width="10.7109375" style="59" customWidth="1"/>
    <col min="4868" max="4868" width="10.42578125" style="59" customWidth="1"/>
    <col min="4869" max="4869" width="10.5703125" style="59" customWidth="1"/>
    <col min="4870" max="4870" width="14.7109375" style="59" customWidth="1"/>
    <col min="4871" max="4871" width="13.7109375" style="59" customWidth="1"/>
    <col min="4872" max="4872" width="11.42578125" style="59" bestFit="1" customWidth="1"/>
    <col min="4873" max="4873" width="14.5703125" style="59" customWidth="1"/>
    <col min="4874" max="4875" width="10.7109375" style="59" customWidth="1"/>
    <col min="4876" max="4876" width="10.85546875" style="59" customWidth="1"/>
    <col min="4877" max="4877" width="9.140625" style="59"/>
    <col min="4878" max="4878" width="10.7109375" style="59" customWidth="1"/>
    <col min="4879" max="4879" width="14.140625" style="59" customWidth="1"/>
    <col min="4880" max="4881" width="10.7109375" style="59" customWidth="1"/>
    <col min="4882" max="4882" width="7.28515625" style="59" customWidth="1"/>
    <col min="4883" max="4883" width="9.42578125" style="59" bestFit="1" customWidth="1"/>
    <col min="4884" max="4884" width="11" style="59" customWidth="1"/>
    <col min="4885" max="4885" width="10.7109375" style="59" bestFit="1" customWidth="1"/>
    <col min="4886" max="4886" width="9.42578125" style="59" bestFit="1" customWidth="1"/>
    <col min="4887" max="4888" width="10.7109375" style="59" customWidth="1"/>
    <col min="4889" max="4889" width="9.85546875" style="59" bestFit="1" customWidth="1"/>
    <col min="4890" max="4891" width="11.7109375" style="59" customWidth="1"/>
    <col min="4892" max="4892" width="14.42578125" style="59" customWidth="1"/>
    <col min="4893" max="4894" width="10.7109375" style="59" customWidth="1"/>
    <col min="4895" max="4895" width="11.5703125" style="59" customWidth="1"/>
    <col min="4896" max="4896" width="9.7109375" style="59" bestFit="1" customWidth="1"/>
    <col min="4897" max="4897" width="11.7109375" style="59" bestFit="1" customWidth="1"/>
    <col min="4898" max="5116" width="9.140625" style="59"/>
    <col min="5117" max="5117" width="8.42578125" style="59" customWidth="1"/>
    <col min="5118" max="5118" width="15" style="59" customWidth="1"/>
    <col min="5119" max="5119" width="13.28515625" style="59" customWidth="1"/>
    <col min="5120" max="5120" width="22.28515625" style="59" customWidth="1"/>
    <col min="5121" max="5121" width="16.5703125" style="59" customWidth="1"/>
    <col min="5122" max="5122" width="13.5703125" style="59" customWidth="1"/>
    <col min="5123" max="5123" width="10.7109375" style="59" customWidth="1"/>
    <col min="5124" max="5124" width="10.42578125" style="59" customWidth="1"/>
    <col min="5125" max="5125" width="10.5703125" style="59" customWidth="1"/>
    <col min="5126" max="5126" width="14.7109375" style="59" customWidth="1"/>
    <col min="5127" max="5127" width="13.7109375" style="59" customWidth="1"/>
    <col min="5128" max="5128" width="11.42578125" style="59" bestFit="1" customWidth="1"/>
    <col min="5129" max="5129" width="14.5703125" style="59" customWidth="1"/>
    <col min="5130" max="5131" width="10.7109375" style="59" customWidth="1"/>
    <col min="5132" max="5132" width="10.85546875" style="59" customWidth="1"/>
    <col min="5133" max="5133" width="9.140625" style="59"/>
    <col min="5134" max="5134" width="10.7109375" style="59" customWidth="1"/>
    <col min="5135" max="5135" width="14.140625" style="59" customWidth="1"/>
    <col min="5136" max="5137" width="10.7109375" style="59" customWidth="1"/>
    <col min="5138" max="5138" width="7.28515625" style="59" customWidth="1"/>
    <col min="5139" max="5139" width="9.42578125" style="59" bestFit="1" customWidth="1"/>
    <col min="5140" max="5140" width="11" style="59" customWidth="1"/>
    <col min="5141" max="5141" width="10.7109375" style="59" bestFit="1" customWidth="1"/>
    <col min="5142" max="5142" width="9.42578125" style="59" bestFit="1" customWidth="1"/>
    <col min="5143" max="5144" width="10.7109375" style="59" customWidth="1"/>
    <col min="5145" max="5145" width="9.85546875" style="59" bestFit="1" customWidth="1"/>
    <col min="5146" max="5147" width="11.7109375" style="59" customWidth="1"/>
    <col min="5148" max="5148" width="14.42578125" style="59" customWidth="1"/>
    <col min="5149" max="5150" width="10.7109375" style="59" customWidth="1"/>
    <col min="5151" max="5151" width="11.5703125" style="59" customWidth="1"/>
    <col min="5152" max="5152" width="9.7109375" style="59" bestFit="1" customWidth="1"/>
    <col min="5153" max="5153" width="11.7109375" style="59" bestFit="1" customWidth="1"/>
    <col min="5154" max="5372" width="9.140625" style="59"/>
    <col min="5373" max="5373" width="8.42578125" style="59" customWidth="1"/>
    <col min="5374" max="5374" width="15" style="59" customWidth="1"/>
    <col min="5375" max="5375" width="13.28515625" style="59" customWidth="1"/>
    <col min="5376" max="5376" width="22.28515625" style="59" customWidth="1"/>
    <col min="5377" max="5377" width="16.5703125" style="59" customWidth="1"/>
    <col min="5378" max="5378" width="13.5703125" style="59" customWidth="1"/>
    <col min="5379" max="5379" width="10.7109375" style="59" customWidth="1"/>
    <col min="5380" max="5380" width="10.42578125" style="59" customWidth="1"/>
    <col min="5381" max="5381" width="10.5703125" style="59" customWidth="1"/>
    <col min="5382" max="5382" width="14.7109375" style="59" customWidth="1"/>
    <col min="5383" max="5383" width="13.7109375" style="59" customWidth="1"/>
    <col min="5384" max="5384" width="11.42578125" style="59" bestFit="1" customWidth="1"/>
    <col min="5385" max="5385" width="14.5703125" style="59" customWidth="1"/>
    <col min="5386" max="5387" width="10.7109375" style="59" customWidth="1"/>
    <col min="5388" max="5388" width="10.85546875" style="59" customWidth="1"/>
    <col min="5389" max="5389" width="9.140625" style="59"/>
    <col min="5390" max="5390" width="10.7109375" style="59" customWidth="1"/>
    <col min="5391" max="5391" width="14.140625" style="59" customWidth="1"/>
    <col min="5392" max="5393" width="10.7109375" style="59" customWidth="1"/>
    <col min="5394" max="5394" width="7.28515625" style="59" customWidth="1"/>
    <col min="5395" max="5395" width="9.42578125" style="59" bestFit="1" customWidth="1"/>
    <col min="5396" max="5396" width="11" style="59" customWidth="1"/>
    <col min="5397" max="5397" width="10.7109375" style="59" bestFit="1" customWidth="1"/>
    <col min="5398" max="5398" width="9.42578125" style="59" bestFit="1" customWidth="1"/>
    <col min="5399" max="5400" width="10.7109375" style="59" customWidth="1"/>
    <col min="5401" max="5401" width="9.85546875" style="59" bestFit="1" customWidth="1"/>
    <col min="5402" max="5403" width="11.7109375" style="59" customWidth="1"/>
    <col min="5404" max="5404" width="14.42578125" style="59" customWidth="1"/>
    <col min="5405" max="5406" width="10.7109375" style="59" customWidth="1"/>
    <col min="5407" max="5407" width="11.5703125" style="59" customWidth="1"/>
    <col min="5408" max="5408" width="9.7109375" style="59" bestFit="1" customWidth="1"/>
    <col min="5409" max="5409" width="11.7109375" style="59" bestFit="1" customWidth="1"/>
    <col min="5410" max="5628" width="9.140625" style="59"/>
    <col min="5629" max="5629" width="8.42578125" style="59" customWidth="1"/>
    <col min="5630" max="5630" width="15" style="59" customWidth="1"/>
    <col min="5631" max="5631" width="13.28515625" style="59" customWidth="1"/>
    <col min="5632" max="5632" width="22.28515625" style="59" customWidth="1"/>
    <col min="5633" max="5633" width="16.5703125" style="59" customWidth="1"/>
    <col min="5634" max="5634" width="13.5703125" style="59" customWidth="1"/>
    <col min="5635" max="5635" width="10.7109375" style="59" customWidth="1"/>
    <col min="5636" max="5636" width="10.42578125" style="59" customWidth="1"/>
    <col min="5637" max="5637" width="10.5703125" style="59" customWidth="1"/>
    <col min="5638" max="5638" width="14.7109375" style="59" customWidth="1"/>
    <col min="5639" max="5639" width="13.7109375" style="59" customWidth="1"/>
    <col min="5640" max="5640" width="11.42578125" style="59" bestFit="1" customWidth="1"/>
    <col min="5641" max="5641" width="14.5703125" style="59" customWidth="1"/>
    <col min="5642" max="5643" width="10.7109375" style="59" customWidth="1"/>
    <col min="5644" max="5644" width="10.85546875" style="59" customWidth="1"/>
    <col min="5645" max="5645" width="9.140625" style="59"/>
    <col min="5646" max="5646" width="10.7109375" style="59" customWidth="1"/>
    <col min="5647" max="5647" width="14.140625" style="59" customWidth="1"/>
    <col min="5648" max="5649" width="10.7109375" style="59" customWidth="1"/>
    <col min="5650" max="5650" width="7.28515625" style="59" customWidth="1"/>
    <col min="5651" max="5651" width="9.42578125" style="59" bestFit="1" customWidth="1"/>
    <col min="5652" max="5652" width="11" style="59" customWidth="1"/>
    <col min="5653" max="5653" width="10.7109375" style="59" bestFit="1" customWidth="1"/>
    <col min="5654" max="5654" width="9.42578125" style="59" bestFit="1" customWidth="1"/>
    <col min="5655" max="5656" width="10.7109375" style="59" customWidth="1"/>
    <col min="5657" max="5657" width="9.85546875" style="59" bestFit="1" customWidth="1"/>
    <col min="5658" max="5659" width="11.7109375" style="59" customWidth="1"/>
    <col min="5660" max="5660" width="14.42578125" style="59" customWidth="1"/>
    <col min="5661" max="5662" width="10.7109375" style="59" customWidth="1"/>
    <col min="5663" max="5663" width="11.5703125" style="59" customWidth="1"/>
    <col min="5664" max="5664" width="9.7109375" style="59" bestFit="1" customWidth="1"/>
    <col min="5665" max="5665" width="11.7109375" style="59" bestFit="1" customWidth="1"/>
    <col min="5666" max="5884" width="9.140625" style="59"/>
    <col min="5885" max="5885" width="8.42578125" style="59" customWidth="1"/>
    <col min="5886" max="5886" width="15" style="59" customWidth="1"/>
    <col min="5887" max="5887" width="13.28515625" style="59" customWidth="1"/>
    <col min="5888" max="5888" width="22.28515625" style="59" customWidth="1"/>
    <col min="5889" max="5889" width="16.5703125" style="59" customWidth="1"/>
    <col min="5890" max="5890" width="13.5703125" style="59" customWidth="1"/>
    <col min="5891" max="5891" width="10.7109375" style="59" customWidth="1"/>
    <col min="5892" max="5892" width="10.42578125" style="59" customWidth="1"/>
    <col min="5893" max="5893" width="10.5703125" style="59" customWidth="1"/>
    <col min="5894" max="5894" width="14.7109375" style="59" customWidth="1"/>
    <col min="5895" max="5895" width="13.7109375" style="59" customWidth="1"/>
    <col min="5896" max="5896" width="11.42578125" style="59" bestFit="1" customWidth="1"/>
    <col min="5897" max="5897" width="14.5703125" style="59" customWidth="1"/>
    <col min="5898" max="5899" width="10.7109375" style="59" customWidth="1"/>
    <col min="5900" max="5900" width="10.85546875" style="59" customWidth="1"/>
    <col min="5901" max="5901" width="9.140625" style="59"/>
    <col min="5902" max="5902" width="10.7109375" style="59" customWidth="1"/>
    <col min="5903" max="5903" width="14.140625" style="59" customWidth="1"/>
    <col min="5904" max="5905" width="10.7109375" style="59" customWidth="1"/>
    <col min="5906" max="5906" width="7.28515625" style="59" customWidth="1"/>
    <col min="5907" max="5907" width="9.42578125" style="59" bestFit="1" customWidth="1"/>
    <col min="5908" max="5908" width="11" style="59" customWidth="1"/>
    <col min="5909" max="5909" width="10.7109375" style="59" bestFit="1" customWidth="1"/>
    <col min="5910" max="5910" width="9.42578125" style="59" bestFit="1" customWidth="1"/>
    <col min="5911" max="5912" width="10.7109375" style="59" customWidth="1"/>
    <col min="5913" max="5913" width="9.85546875" style="59" bestFit="1" customWidth="1"/>
    <col min="5914" max="5915" width="11.7109375" style="59" customWidth="1"/>
    <col min="5916" max="5916" width="14.42578125" style="59" customWidth="1"/>
    <col min="5917" max="5918" width="10.7109375" style="59" customWidth="1"/>
    <col min="5919" max="5919" width="11.5703125" style="59" customWidth="1"/>
    <col min="5920" max="5920" width="9.7109375" style="59" bestFit="1" customWidth="1"/>
    <col min="5921" max="5921" width="11.7109375" style="59" bestFit="1" customWidth="1"/>
    <col min="5922" max="6140" width="9.140625" style="59"/>
    <col min="6141" max="6141" width="8.42578125" style="59" customWidth="1"/>
    <col min="6142" max="6142" width="15" style="59" customWidth="1"/>
    <col min="6143" max="6143" width="13.28515625" style="59" customWidth="1"/>
    <col min="6144" max="6144" width="22.28515625" style="59" customWidth="1"/>
    <col min="6145" max="6145" width="16.5703125" style="59" customWidth="1"/>
    <col min="6146" max="6146" width="13.5703125" style="59" customWidth="1"/>
    <col min="6147" max="6147" width="10.7109375" style="59" customWidth="1"/>
    <col min="6148" max="6148" width="10.42578125" style="59" customWidth="1"/>
    <col min="6149" max="6149" width="10.5703125" style="59" customWidth="1"/>
    <col min="6150" max="6150" width="14.7109375" style="59" customWidth="1"/>
    <col min="6151" max="6151" width="13.7109375" style="59" customWidth="1"/>
    <col min="6152" max="6152" width="11.42578125" style="59" bestFit="1" customWidth="1"/>
    <col min="6153" max="6153" width="14.5703125" style="59" customWidth="1"/>
    <col min="6154" max="6155" width="10.7109375" style="59" customWidth="1"/>
    <col min="6156" max="6156" width="10.85546875" style="59" customWidth="1"/>
    <col min="6157" max="6157" width="9.140625" style="59"/>
    <col min="6158" max="6158" width="10.7109375" style="59" customWidth="1"/>
    <col min="6159" max="6159" width="14.140625" style="59" customWidth="1"/>
    <col min="6160" max="6161" width="10.7109375" style="59" customWidth="1"/>
    <col min="6162" max="6162" width="7.28515625" style="59" customWidth="1"/>
    <col min="6163" max="6163" width="9.42578125" style="59" bestFit="1" customWidth="1"/>
    <col min="6164" max="6164" width="11" style="59" customWidth="1"/>
    <col min="6165" max="6165" width="10.7109375" style="59" bestFit="1" customWidth="1"/>
    <col min="6166" max="6166" width="9.42578125" style="59" bestFit="1" customWidth="1"/>
    <col min="6167" max="6168" width="10.7109375" style="59" customWidth="1"/>
    <col min="6169" max="6169" width="9.85546875" style="59" bestFit="1" customWidth="1"/>
    <col min="6170" max="6171" width="11.7109375" style="59" customWidth="1"/>
    <col min="6172" max="6172" width="14.42578125" style="59" customWidth="1"/>
    <col min="6173" max="6174" width="10.7109375" style="59" customWidth="1"/>
    <col min="6175" max="6175" width="11.5703125" style="59" customWidth="1"/>
    <col min="6176" max="6176" width="9.7109375" style="59" bestFit="1" customWidth="1"/>
    <col min="6177" max="6177" width="11.7109375" style="59" bestFit="1" customWidth="1"/>
    <col min="6178" max="6396" width="9.140625" style="59"/>
    <col min="6397" max="6397" width="8.42578125" style="59" customWidth="1"/>
    <col min="6398" max="6398" width="15" style="59" customWidth="1"/>
    <col min="6399" max="6399" width="13.28515625" style="59" customWidth="1"/>
    <col min="6400" max="6400" width="22.28515625" style="59" customWidth="1"/>
    <col min="6401" max="6401" width="16.5703125" style="59" customWidth="1"/>
    <col min="6402" max="6402" width="13.5703125" style="59" customWidth="1"/>
    <col min="6403" max="6403" width="10.7109375" style="59" customWidth="1"/>
    <col min="6404" max="6404" width="10.42578125" style="59" customWidth="1"/>
    <col min="6405" max="6405" width="10.5703125" style="59" customWidth="1"/>
    <col min="6406" max="6406" width="14.7109375" style="59" customWidth="1"/>
    <col min="6407" max="6407" width="13.7109375" style="59" customWidth="1"/>
    <col min="6408" max="6408" width="11.42578125" style="59" bestFit="1" customWidth="1"/>
    <col min="6409" max="6409" width="14.5703125" style="59" customWidth="1"/>
    <col min="6410" max="6411" width="10.7109375" style="59" customWidth="1"/>
    <col min="6412" max="6412" width="10.85546875" style="59" customWidth="1"/>
    <col min="6413" max="6413" width="9.140625" style="59"/>
    <col min="6414" max="6414" width="10.7109375" style="59" customWidth="1"/>
    <col min="6415" max="6415" width="14.140625" style="59" customWidth="1"/>
    <col min="6416" max="6417" width="10.7109375" style="59" customWidth="1"/>
    <col min="6418" max="6418" width="7.28515625" style="59" customWidth="1"/>
    <col min="6419" max="6419" width="9.42578125" style="59" bestFit="1" customWidth="1"/>
    <col min="6420" max="6420" width="11" style="59" customWidth="1"/>
    <col min="6421" max="6421" width="10.7109375" style="59" bestFit="1" customWidth="1"/>
    <col min="6422" max="6422" width="9.42578125" style="59" bestFit="1" customWidth="1"/>
    <col min="6423" max="6424" width="10.7109375" style="59" customWidth="1"/>
    <col min="6425" max="6425" width="9.85546875" style="59" bestFit="1" customWidth="1"/>
    <col min="6426" max="6427" width="11.7109375" style="59" customWidth="1"/>
    <col min="6428" max="6428" width="14.42578125" style="59" customWidth="1"/>
    <col min="6429" max="6430" width="10.7109375" style="59" customWidth="1"/>
    <col min="6431" max="6431" width="11.5703125" style="59" customWidth="1"/>
    <col min="6432" max="6432" width="9.7109375" style="59" bestFit="1" customWidth="1"/>
    <col min="6433" max="6433" width="11.7109375" style="59" bestFit="1" customWidth="1"/>
    <col min="6434" max="6652" width="9.140625" style="59"/>
    <col min="6653" max="6653" width="8.42578125" style="59" customWidth="1"/>
    <col min="6654" max="6654" width="15" style="59" customWidth="1"/>
    <col min="6655" max="6655" width="13.28515625" style="59" customWidth="1"/>
    <col min="6656" max="6656" width="22.28515625" style="59" customWidth="1"/>
    <col min="6657" max="6657" width="16.5703125" style="59" customWidth="1"/>
    <col min="6658" max="6658" width="13.5703125" style="59" customWidth="1"/>
    <col min="6659" max="6659" width="10.7109375" style="59" customWidth="1"/>
    <col min="6660" max="6660" width="10.42578125" style="59" customWidth="1"/>
    <col min="6661" max="6661" width="10.5703125" style="59" customWidth="1"/>
    <col min="6662" max="6662" width="14.7109375" style="59" customWidth="1"/>
    <col min="6663" max="6663" width="13.7109375" style="59" customWidth="1"/>
    <col min="6664" max="6664" width="11.42578125" style="59" bestFit="1" customWidth="1"/>
    <col min="6665" max="6665" width="14.5703125" style="59" customWidth="1"/>
    <col min="6666" max="6667" width="10.7109375" style="59" customWidth="1"/>
    <col min="6668" max="6668" width="10.85546875" style="59" customWidth="1"/>
    <col min="6669" max="6669" width="9.140625" style="59"/>
    <col min="6670" max="6670" width="10.7109375" style="59" customWidth="1"/>
    <col min="6671" max="6671" width="14.140625" style="59" customWidth="1"/>
    <col min="6672" max="6673" width="10.7109375" style="59" customWidth="1"/>
    <col min="6674" max="6674" width="7.28515625" style="59" customWidth="1"/>
    <col min="6675" max="6675" width="9.42578125" style="59" bestFit="1" customWidth="1"/>
    <col min="6676" max="6676" width="11" style="59" customWidth="1"/>
    <col min="6677" max="6677" width="10.7109375" style="59" bestFit="1" customWidth="1"/>
    <col min="6678" max="6678" width="9.42578125" style="59" bestFit="1" customWidth="1"/>
    <col min="6679" max="6680" width="10.7109375" style="59" customWidth="1"/>
    <col min="6681" max="6681" width="9.85546875" style="59" bestFit="1" customWidth="1"/>
    <col min="6682" max="6683" width="11.7109375" style="59" customWidth="1"/>
    <col min="6684" max="6684" width="14.42578125" style="59" customWidth="1"/>
    <col min="6685" max="6686" width="10.7109375" style="59" customWidth="1"/>
    <col min="6687" max="6687" width="11.5703125" style="59" customWidth="1"/>
    <col min="6688" max="6688" width="9.7109375" style="59" bestFit="1" customWidth="1"/>
    <col min="6689" max="6689" width="11.7109375" style="59" bestFit="1" customWidth="1"/>
    <col min="6690" max="6908" width="9.140625" style="59"/>
    <col min="6909" max="6909" width="8.42578125" style="59" customWidth="1"/>
    <col min="6910" max="6910" width="15" style="59" customWidth="1"/>
    <col min="6911" max="6911" width="13.28515625" style="59" customWidth="1"/>
    <col min="6912" max="6912" width="22.28515625" style="59" customWidth="1"/>
    <col min="6913" max="6913" width="16.5703125" style="59" customWidth="1"/>
    <col min="6914" max="6914" width="13.5703125" style="59" customWidth="1"/>
    <col min="6915" max="6915" width="10.7109375" style="59" customWidth="1"/>
    <col min="6916" max="6916" width="10.42578125" style="59" customWidth="1"/>
    <col min="6917" max="6917" width="10.5703125" style="59" customWidth="1"/>
    <col min="6918" max="6918" width="14.7109375" style="59" customWidth="1"/>
    <col min="6919" max="6919" width="13.7109375" style="59" customWidth="1"/>
    <col min="6920" max="6920" width="11.42578125" style="59" bestFit="1" customWidth="1"/>
    <col min="6921" max="6921" width="14.5703125" style="59" customWidth="1"/>
    <col min="6922" max="6923" width="10.7109375" style="59" customWidth="1"/>
    <col min="6924" max="6924" width="10.85546875" style="59" customWidth="1"/>
    <col min="6925" max="6925" width="9.140625" style="59"/>
    <col min="6926" max="6926" width="10.7109375" style="59" customWidth="1"/>
    <col min="6927" max="6927" width="14.140625" style="59" customWidth="1"/>
    <col min="6928" max="6929" width="10.7109375" style="59" customWidth="1"/>
    <col min="6930" max="6930" width="7.28515625" style="59" customWidth="1"/>
    <col min="6931" max="6931" width="9.42578125" style="59" bestFit="1" customWidth="1"/>
    <col min="6932" max="6932" width="11" style="59" customWidth="1"/>
    <col min="6933" max="6933" width="10.7109375" style="59" bestFit="1" customWidth="1"/>
    <col min="6934" max="6934" width="9.42578125" style="59" bestFit="1" customWidth="1"/>
    <col min="6935" max="6936" width="10.7109375" style="59" customWidth="1"/>
    <col min="6937" max="6937" width="9.85546875" style="59" bestFit="1" customWidth="1"/>
    <col min="6938" max="6939" width="11.7109375" style="59" customWidth="1"/>
    <col min="6940" max="6940" width="14.42578125" style="59" customWidth="1"/>
    <col min="6941" max="6942" width="10.7109375" style="59" customWidth="1"/>
    <col min="6943" max="6943" width="11.5703125" style="59" customWidth="1"/>
    <col min="6944" max="6944" width="9.7109375" style="59" bestFit="1" customWidth="1"/>
    <col min="6945" max="6945" width="11.7109375" style="59" bestFit="1" customWidth="1"/>
    <col min="6946" max="7164" width="9.140625" style="59"/>
    <col min="7165" max="7165" width="8.42578125" style="59" customWidth="1"/>
    <col min="7166" max="7166" width="15" style="59" customWidth="1"/>
    <col min="7167" max="7167" width="13.28515625" style="59" customWidth="1"/>
    <col min="7168" max="7168" width="22.28515625" style="59" customWidth="1"/>
    <col min="7169" max="7169" width="16.5703125" style="59" customWidth="1"/>
    <col min="7170" max="7170" width="13.5703125" style="59" customWidth="1"/>
    <col min="7171" max="7171" width="10.7109375" style="59" customWidth="1"/>
    <col min="7172" max="7172" width="10.42578125" style="59" customWidth="1"/>
    <col min="7173" max="7173" width="10.5703125" style="59" customWidth="1"/>
    <col min="7174" max="7174" width="14.7109375" style="59" customWidth="1"/>
    <col min="7175" max="7175" width="13.7109375" style="59" customWidth="1"/>
    <col min="7176" max="7176" width="11.42578125" style="59" bestFit="1" customWidth="1"/>
    <col min="7177" max="7177" width="14.5703125" style="59" customWidth="1"/>
    <col min="7178" max="7179" width="10.7109375" style="59" customWidth="1"/>
    <col min="7180" max="7180" width="10.85546875" style="59" customWidth="1"/>
    <col min="7181" max="7181" width="9.140625" style="59"/>
    <col min="7182" max="7182" width="10.7109375" style="59" customWidth="1"/>
    <col min="7183" max="7183" width="14.140625" style="59" customWidth="1"/>
    <col min="7184" max="7185" width="10.7109375" style="59" customWidth="1"/>
    <col min="7186" max="7186" width="7.28515625" style="59" customWidth="1"/>
    <col min="7187" max="7187" width="9.42578125" style="59" bestFit="1" customWidth="1"/>
    <col min="7188" max="7188" width="11" style="59" customWidth="1"/>
    <col min="7189" max="7189" width="10.7109375" style="59" bestFit="1" customWidth="1"/>
    <col min="7190" max="7190" width="9.42578125" style="59" bestFit="1" customWidth="1"/>
    <col min="7191" max="7192" width="10.7109375" style="59" customWidth="1"/>
    <col min="7193" max="7193" width="9.85546875" style="59" bestFit="1" customWidth="1"/>
    <col min="7194" max="7195" width="11.7109375" style="59" customWidth="1"/>
    <col min="7196" max="7196" width="14.42578125" style="59" customWidth="1"/>
    <col min="7197" max="7198" width="10.7109375" style="59" customWidth="1"/>
    <col min="7199" max="7199" width="11.5703125" style="59" customWidth="1"/>
    <col min="7200" max="7200" width="9.7109375" style="59" bestFit="1" customWidth="1"/>
    <col min="7201" max="7201" width="11.7109375" style="59" bestFit="1" customWidth="1"/>
    <col min="7202" max="7420" width="9.140625" style="59"/>
    <col min="7421" max="7421" width="8.42578125" style="59" customWidth="1"/>
    <col min="7422" max="7422" width="15" style="59" customWidth="1"/>
    <col min="7423" max="7423" width="13.28515625" style="59" customWidth="1"/>
    <col min="7424" max="7424" width="22.28515625" style="59" customWidth="1"/>
    <col min="7425" max="7425" width="16.5703125" style="59" customWidth="1"/>
    <col min="7426" max="7426" width="13.5703125" style="59" customWidth="1"/>
    <col min="7427" max="7427" width="10.7109375" style="59" customWidth="1"/>
    <col min="7428" max="7428" width="10.42578125" style="59" customWidth="1"/>
    <col min="7429" max="7429" width="10.5703125" style="59" customWidth="1"/>
    <col min="7430" max="7430" width="14.7109375" style="59" customWidth="1"/>
    <col min="7431" max="7431" width="13.7109375" style="59" customWidth="1"/>
    <col min="7432" max="7432" width="11.42578125" style="59" bestFit="1" customWidth="1"/>
    <col min="7433" max="7433" width="14.5703125" style="59" customWidth="1"/>
    <col min="7434" max="7435" width="10.7109375" style="59" customWidth="1"/>
    <col min="7436" max="7436" width="10.85546875" style="59" customWidth="1"/>
    <col min="7437" max="7437" width="9.140625" style="59"/>
    <col min="7438" max="7438" width="10.7109375" style="59" customWidth="1"/>
    <col min="7439" max="7439" width="14.140625" style="59" customWidth="1"/>
    <col min="7440" max="7441" width="10.7109375" style="59" customWidth="1"/>
    <col min="7442" max="7442" width="7.28515625" style="59" customWidth="1"/>
    <col min="7443" max="7443" width="9.42578125" style="59" bestFit="1" customWidth="1"/>
    <col min="7444" max="7444" width="11" style="59" customWidth="1"/>
    <col min="7445" max="7445" width="10.7109375" style="59" bestFit="1" customWidth="1"/>
    <col min="7446" max="7446" width="9.42578125" style="59" bestFit="1" customWidth="1"/>
    <col min="7447" max="7448" width="10.7109375" style="59" customWidth="1"/>
    <col min="7449" max="7449" width="9.85546875" style="59" bestFit="1" customWidth="1"/>
    <col min="7450" max="7451" width="11.7109375" style="59" customWidth="1"/>
    <col min="7452" max="7452" width="14.42578125" style="59" customWidth="1"/>
    <col min="7453" max="7454" width="10.7109375" style="59" customWidth="1"/>
    <col min="7455" max="7455" width="11.5703125" style="59" customWidth="1"/>
    <col min="7456" max="7456" width="9.7109375" style="59" bestFit="1" customWidth="1"/>
    <col min="7457" max="7457" width="11.7109375" style="59" bestFit="1" customWidth="1"/>
    <col min="7458" max="7676" width="9.140625" style="59"/>
    <col min="7677" max="7677" width="8.42578125" style="59" customWidth="1"/>
    <col min="7678" max="7678" width="15" style="59" customWidth="1"/>
    <col min="7679" max="7679" width="13.28515625" style="59" customWidth="1"/>
    <col min="7680" max="7680" width="22.28515625" style="59" customWidth="1"/>
    <col min="7681" max="7681" width="16.5703125" style="59" customWidth="1"/>
    <col min="7682" max="7682" width="13.5703125" style="59" customWidth="1"/>
    <col min="7683" max="7683" width="10.7109375" style="59" customWidth="1"/>
    <col min="7684" max="7684" width="10.42578125" style="59" customWidth="1"/>
    <col min="7685" max="7685" width="10.5703125" style="59" customWidth="1"/>
    <col min="7686" max="7686" width="14.7109375" style="59" customWidth="1"/>
    <col min="7687" max="7687" width="13.7109375" style="59" customWidth="1"/>
    <col min="7688" max="7688" width="11.42578125" style="59" bestFit="1" customWidth="1"/>
    <col min="7689" max="7689" width="14.5703125" style="59" customWidth="1"/>
    <col min="7690" max="7691" width="10.7109375" style="59" customWidth="1"/>
    <col min="7692" max="7692" width="10.85546875" style="59" customWidth="1"/>
    <col min="7693" max="7693" width="9.140625" style="59"/>
    <col min="7694" max="7694" width="10.7109375" style="59" customWidth="1"/>
    <col min="7695" max="7695" width="14.140625" style="59" customWidth="1"/>
    <col min="7696" max="7697" width="10.7109375" style="59" customWidth="1"/>
    <col min="7698" max="7698" width="7.28515625" style="59" customWidth="1"/>
    <col min="7699" max="7699" width="9.42578125" style="59" bestFit="1" customWidth="1"/>
    <col min="7700" max="7700" width="11" style="59" customWidth="1"/>
    <col min="7701" max="7701" width="10.7109375" style="59" bestFit="1" customWidth="1"/>
    <col min="7702" max="7702" width="9.42578125" style="59" bestFit="1" customWidth="1"/>
    <col min="7703" max="7704" width="10.7109375" style="59" customWidth="1"/>
    <col min="7705" max="7705" width="9.85546875" style="59" bestFit="1" customWidth="1"/>
    <col min="7706" max="7707" width="11.7109375" style="59" customWidth="1"/>
    <col min="7708" max="7708" width="14.42578125" style="59" customWidth="1"/>
    <col min="7709" max="7710" width="10.7109375" style="59" customWidth="1"/>
    <col min="7711" max="7711" width="11.5703125" style="59" customWidth="1"/>
    <col min="7712" max="7712" width="9.7109375" style="59" bestFit="1" customWidth="1"/>
    <col min="7713" max="7713" width="11.7109375" style="59" bestFit="1" customWidth="1"/>
    <col min="7714" max="7932" width="9.140625" style="59"/>
    <col min="7933" max="7933" width="8.42578125" style="59" customWidth="1"/>
    <col min="7934" max="7934" width="15" style="59" customWidth="1"/>
    <col min="7935" max="7935" width="13.28515625" style="59" customWidth="1"/>
    <col min="7936" max="7936" width="22.28515625" style="59" customWidth="1"/>
    <col min="7937" max="7937" width="16.5703125" style="59" customWidth="1"/>
    <col min="7938" max="7938" width="13.5703125" style="59" customWidth="1"/>
    <col min="7939" max="7939" width="10.7109375" style="59" customWidth="1"/>
    <col min="7940" max="7940" width="10.42578125" style="59" customWidth="1"/>
    <col min="7941" max="7941" width="10.5703125" style="59" customWidth="1"/>
    <col min="7942" max="7942" width="14.7109375" style="59" customWidth="1"/>
    <col min="7943" max="7943" width="13.7109375" style="59" customWidth="1"/>
    <col min="7944" max="7944" width="11.42578125" style="59" bestFit="1" customWidth="1"/>
    <col min="7945" max="7945" width="14.5703125" style="59" customWidth="1"/>
    <col min="7946" max="7947" width="10.7109375" style="59" customWidth="1"/>
    <col min="7948" max="7948" width="10.85546875" style="59" customWidth="1"/>
    <col min="7949" max="7949" width="9.140625" style="59"/>
    <col min="7950" max="7950" width="10.7109375" style="59" customWidth="1"/>
    <col min="7951" max="7951" width="14.140625" style="59" customWidth="1"/>
    <col min="7952" max="7953" width="10.7109375" style="59" customWidth="1"/>
    <col min="7954" max="7954" width="7.28515625" style="59" customWidth="1"/>
    <col min="7955" max="7955" width="9.42578125" style="59" bestFit="1" customWidth="1"/>
    <col min="7956" max="7956" width="11" style="59" customWidth="1"/>
    <col min="7957" max="7957" width="10.7109375" style="59" bestFit="1" customWidth="1"/>
    <col min="7958" max="7958" width="9.42578125" style="59" bestFit="1" customWidth="1"/>
    <col min="7959" max="7960" width="10.7109375" style="59" customWidth="1"/>
    <col min="7961" max="7961" width="9.85546875" style="59" bestFit="1" customWidth="1"/>
    <col min="7962" max="7963" width="11.7109375" style="59" customWidth="1"/>
    <col min="7964" max="7964" width="14.42578125" style="59" customWidth="1"/>
    <col min="7965" max="7966" width="10.7109375" style="59" customWidth="1"/>
    <col min="7967" max="7967" width="11.5703125" style="59" customWidth="1"/>
    <col min="7968" max="7968" width="9.7109375" style="59" bestFit="1" customWidth="1"/>
    <col min="7969" max="7969" width="11.7109375" style="59" bestFit="1" customWidth="1"/>
    <col min="7970" max="8188" width="9.140625" style="59"/>
    <col min="8189" max="8189" width="8.42578125" style="59" customWidth="1"/>
    <col min="8190" max="8190" width="15" style="59" customWidth="1"/>
    <col min="8191" max="8191" width="13.28515625" style="59" customWidth="1"/>
    <col min="8192" max="8192" width="22.28515625" style="59" customWidth="1"/>
    <col min="8193" max="8193" width="16.5703125" style="59" customWidth="1"/>
    <col min="8194" max="8194" width="13.5703125" style="59" customWidth="1"/>
    <col min="8195" max="8195" width="10.7109375" style="59" customWidth="1"/>
    <col min="8196" max="8196" width="10.42578125" style="59" customWidth="1"/>
    <col min="8197" max="8197" width="10.5703125" style="59" customWidth="1"/>
    <col min="8198" max="8198" width="14.7109375" style="59" customWidth="1"/>
    <col min="8199" max="8199" width="13.7109375" style="59" customWidth="1"/>
    <col min="8200" max="8200" width="11.42578125" style="59" bestFit="1" customWidth="1"/>
    <col min="8201" max="8201" width="14.5703125" style="59" customWidth="1"/>
    <col min="8202" max="8203" width="10.7109375" style="59" customWidth="1"/>
    <col min="8204" max="8204" width="10.85546875" style="59" customWidth="1"/>
    <col min="8205" max="8205" width="9.140625" style="59"/>
    <col min="8206" max="8206" width="10.7109375" style="59" customWidth="1"/>
    <col min="8207" max="8207" width="14.140625" style="59" customWidth="1"/>
    <col min="8208" max="8209" width="10.7109375" style="59" customWidth="1"/>
    <col min="8210" max="8210" width="7.28515625" style="59" customWidth="1"/>
    <col min="8211" max="8211" width="9.42578125" style="59" bestFit="1" customWidth="1"/>
    <col min="8212" max="8212" width="11" style="59" customWidth="1"/>
    <col min="8213" max="8213" width="10.7109375" style="59" bestFit="1" customWidth="1"/>
    <col min="8214" max="8214" width="9.42578125" style="59" bestFit="1" customWidth="1"/>
    <col min="8215" max="8216" width="10.7109375" style="59" customWidth="1"/>
    <col min="8217" max="8217" width="9.85546875" style="59" bestFit="1" customWidth="1"/>
    <col min="8218" max="8219" width="11.7109375" style="59" customWidth="1"/>
    <col min="8220" max="8220" width="14.42578125" style="59" customWidth="1"/>
    <col min="8221" max="8222" width="10.7109375" style="59" customWidth="1"/>
    <col min="8223" max="8223" width="11.5703125" style="59" customWidth="1"/>
    <col min="8224" max="8224" width="9.7109375" style="59" bestFit="1" customWidth="1"/>
    <col min="8225" max="8225" width="11.7109375" style="59" bestFit="1" customWidth="1"/>
    <col min="8226" max="8444" width="9.140625" style="59"/>
    <col min="8445" max="8445" width="8.42578125" style="59" customWidth="1"/>
    <col min="8446" max="8446" width="15" style="59" customWidth="1"/>
    <col min="8447" max="8447" width="13.28515625" style="59" customWidth="1"/>
    <col min="8448" max="8448" width="22.28515625" style="59" customWidth="1"/>
    <col min="8449" max="8449" width="16.5703125" style="59" customWidth="1"/>
    <col min="8450" max="8450" width="13.5703125" style="59" customWidth="1"/>
    <col min="8451" max="8451" width="10.7109375" style="59" customWidth="1"/>
    <col min="8452" max="8452" width="10.42578125" style="59" customWidth="1"/>
    <col min="8453" max="8453" width="10.5703125" style="59" customWidth="1"/>
    <col min="8454" max="8454" width="14.7109375" style="59" customWidth="1"/>
    <col min="8455" max="8455" width="13.7109375" style="59" customWidth="1"/>
    <col min="8456" max="8456" width="11.42578125" style="59" bestFit="1" customWidth="1"/>
    <col min="8457" max="8457" width="14.5703125" style="59" customWidth="1"/>
    <col min="8458" max="8459" width="10.7109375" style="59" customWidth="1"/>
    <col min="8460" max="8460" width="10.85546875" style="59" customWidth="1"/>
    <col min="8461" max="8461" width="9.140625" style="59"/>
    <col min="8462" max="8462" width="10.7109375" style="59" customWidth="1"/>
    <col min="8463" max="8463" width="14.140625" style="59" customWidth="1"/>
    <col min="8464" max="8465" width="10.7109375" style="59" customWidth="1"/>
    <col min="8466" max="8466" width="7.28515625" style="59" customWidth="1"/>
    <col min="8467" max="8467" width="9.42578125" style="59" bestFit="1" customWidth="1"/>
    <col min="8468" max="8468" width="11" style="59" customWidth="1"/>
    <col min="8469" max="8469" width="10.7109375" style="59" bestFit="1" customWidth="1"/>
    <col min="8470" max="8470" width="9.42578125" style="59" bestFit="1" customWidth="1"/>
    <col min="8471" max="8472" width="10.7109375" style="59" customWidth="1"/>
    <col min="8473" max="8473" width="9.85546875" style="59" bestFit="1" customWidth="1"/>
    <col min="8474" max="8475" width="11.7109375" style="59" customWidth="1"/>
    <col min="8476" max="8476" width="14.42578125" style="59" customWidth="1"/>
    <col min="8477" max="8478" width="10.7109375" style="59" customWidth="1"/>
    <col min="8479" max="8479" width="11.5703125" style="59" customWidth="1"/>
    <col min="8480" max="8480" width="9.7109375" style="59" bestFit="1" customWidth="1"/>
    <col min="8481" max="8481" width="11.7109375" style="59" bestFit="1" customWidth="1"/>
    <col min="8482" max="8700" width="9.140625" style="59"/>
    <col min="8701" max="8701" width="8.42578125" style="59" customWidth="1"/>
    <col min="8702" max="8702" width="15" style="59" customWidth="1"/>
    <col min="8703" max="8703" width="13.28515625" style="59" customWidth="1"/>
    <col min="8704" max="8704" width="22.28515625" style="59" customWidth="1"/>
    <col min="8705" max="8705" width="16.5703125" style="59" customWidth="1"/>
    <col min="8706" max="8706" width="13.5703125" style="59" customWidth="1"/>
    <col min="8707" max="8707" width="10.7109375" style="59" customWidth="1"/>
    <col min="8708" max="8708" width="10.42578125" style="59" customWidth="1"/>
    <col min="8709" max="8709" width="10.5703125" style="59" customWidth="1"/>
    <col min="8710" max="8710" width="14.7109375" style="59" customWidth="1"/>
    <col min="8711" max="8711" width="13.7109375" style="59" customWidth="1"/>
    <col min="8712" max="8712" width="11.42578125" style="59" bestFit="1" customWidth="1"/>
    <col min="8713" max="8713" width="14.5703125" style="59" customWidth="1"/>
    <col min="8714" max="8715" width="10.7109375" style="59" customWidth="1"/>
    <col min="8716" max="8716" width="10.85546875" style="59" customWidth="1"/>
    <col min="8717" max="8717" width="9.140625" style="59"/>
    <col min="8718" max="8718" width="10.7109375" style="59" customWidth="1"/>
    <col min="8719" max="8719" width="14.140625" style="59" customWidth="1"/>
    <col min="8720" max="8721" width="10.7109375" style="59" customWidth="1"/>
    <col min="8722" max="8722" width="7.28515625" style="59" customWidth="1"/>
    <col min="8723" max="8723" width="9.42578125" style="59" bestFit="1" customWidth="1"/>
    <col min="8724" max="8724" width="11" style="59" customWidth="1"/>
    <col min="8725" max="8725" width="10.7109375" style="59" bestFit="1" customWidth="1"/>
    <col min="8726" max="8726" width="9.42578125" style="59" bestFit="1" customWidth="1"/>
    <col min="8727" max="8728" width="10.7109375" style="59" customWidth="1"/>
    <col min="8729" max="8729" width="9.85546875" style="59" bestFit="1" customWidth="1"/>
    <col min="8730" max="8731" width="11.7109375" style="59" customWidth="1"/>
    <col min="8732" max="8732" width="14.42578125" style="59" customWidth="1"/>
    <col min="8733" max="8734" width="10.7109375" style="59" customWidth="1"/>
    <col min="8735" max="8735" width="11.5703125" style="59" customWidth="1"/>
    <col min="8736" max="8736" width="9.7109375" style="59" bestFit="1" customWidth="1"/>
    <col min="8737" max="8737" width="11.7109375" style="59" bestFit="1" customWidth="1"/>
    <col min="8738" max="8956" width="9.140625" style="59"/>
    <col min="8957" max="8957" width="8.42578125" style="59" customWidth="1"/>
    <col min="8958" max="8958" width="15" style="59" customWidth="1"/>
    <col min="8959" max="8959" width="13.28515625" style="59" customWidth="1"/>
    <col min="8960" max="8960" width="22.28515625" style="59" customWidth="1"/>
    <col min="8961" max="8961" width="16.5703125" style="59" customWidth="1"/>
    <col min="8962" max="8962" width="13.5703125" style="59" customWidth="1"/>
    <col min="8963" max="8963" width="10.7109375" style="59" customWidth="1"/>
    <col min="8964" max="8964" width="10.42578125" style="59" customWidth="1"/>
    <col min="8965" max="8965" width="10.5703125" style="59" customWidth="1"/>
    <col min="8966" max="8966" width="14.7109375" style="59" customWidth="1"/>
    <col min="8967" max="8967" width="13.7109375" style="59" customWidth="1"/>
    <col min="8968" max="8968" width="11.42578125" style="59" bestFit="1" customWidth="1"/>
    <col min="8969" max="8969" width="14.5703125" style="59" customWidth="1"/>
    <col min="8970" max="8971" width="10.7109375" style="59" customWidth="1"/>
    <col min="8972" max="8972" width="10.85546875" style="59" customWidth="1"/>
    <col min="8973" max="8973" width="9.140625" style="59"/>
    <col min="8974" max="8974" width="10.7109375" style="59" customWidth="1"/>
    <col min="8975" max="8975" width="14.140625" style="59" customWidth="1"/>
    <col min="8976" max="8977" width="10.7109375" style="59" customWidth="1"/>
    <col min="8978" max="8978" width="7.28515625" style="59" customWidth="1"/>
    <col min="8979" max="8979" width="9.42578125" style="59" bestFit="1" customWidth="1"/>
    <col min="8980" max="8980" width="11" style="59" customWidth="1"/>
    <col min="8981" max="8981" width="10.7109375" style="59" bestFit="1" customWidth="1"/>
    <col min="8982" max="8982" width="9.42578125" style="59" bestFit="1" customWidth="1"/>
    <col min="8983" max="8984" width="10.7109375" style="59" customWidth="1"/>
    <col min="8985" max="8985" width="9.85546875" style="59" bestFit="1" customWidth="1"/>
    <col min="8986" max="8987" width="11.7109375" style="59" customWidth="1"/>
    <col min="8988" max="8988" width="14.42578125" style="59" customWidth="1"/>
    <col min="8989" max="8990" width="10.7109375" style="59" customWidth="1"/>
    <col min="8991" max="8991" width="11.5703125" style="59" customWidth="1"/>
    <col min="8992" max="8992" width="9.7109375" style="59" bestFit="1" customWidth="1"/>
    <col min="8993" max="8993" width="11.7109375" style="59" bestFit="1" customWidth="1"/>
    <col min="8994" max="9212" width="9.140625" style="59"/>
    <col min="9213" max="9213" width="8.42578125" style="59" customWidth="1"/>
    <col min="9214" max="9214" width="15" style="59" customWidth="1"/>
    <col min="9215" max="9215" width="13.28515625" style="59" customWidth="1"/>
    <col min="9216" max="9216" width="22.28515625" style="59" customWidth="1"/>
    <col min="9217" max="9217" width="16.5703125" style="59" customWidth="1"/>
    <col min="9218" max="9218" width="13.5703125" style="59" customWidth="1"/>
    <col min="9219" max="9219" width="10.7109375" style="59" customWidth="1"/>
    <col min="9220" max="9220" width="10.42578125" style="59" customWidth="1"/>
    <col min="9221" max="9221" width="10.5703125" style="59" customWidth="1"/>
    <col min="9222" max="9222" width="14.7109375" style="59" customWidth="1"/>
    <col min="9223" max="9223" width="13.7109375" style="59" customWidth="1"/>
    <col min="9224" max="9224" width="11.42578125" style="59" bestFit="1" customWidth="1"/>
    <col min="9225" max="9225" width="14.5703125" style="59" customWidth="1"/>
    <col min="9226" max="9227" width="10.7109375" style="59" customWidth="1"/>
    <col min="9228" max="9228" width="10.85546875" style="59" customWidth="1"/>
    <col min="9229" max="9229" width="9.140625" style="59"/>
    <col min="9230" max="9230" width="10.7109375" style="59" customWidth="1"/>
    <col min="9231" max="9231" width="14.140625" style="59" customWidth="1"/>
    <col min="9232" max="9233" width="10.7109375" style="59" customWidth="1"/>
    <col min="9234" max="9234" width="7.28515625" style="59" customWidth="1"/>
    <col min="9235" max="9235" width="9.42578125" style="59" bestFit="1" customWidth="1"/>
    <col min="9236" max="9236" width="11" style="59" customWidth="1"/>
    <col min="9237" max="9237" width="10.7109375" style="59" bestFit="1" customWidth="1"/>
    <col min="9238" max="9238" width="9.42578125" style="59" bestFit="1" customWidth="1"/>
    <col min="9239" max="9240" width="10.7109375" style="59" customWidth="1"/>
    <col min="9241" max="9241" width="9.85546875" style="59" bestFit="1" customWidth="1"/>
    <col min="9242" max="9243" width="11.7109375" style="59" customWidth="1"/>
    <col min="9244" max="9244" width="14.42578125" style="59" customWidth="1"/>
    <col min="9245" max="9246" width="10.7109375" style="59" customWidth="1"/>
    <col min="9247" max="9247" width="11.5703125" style="59" customWidth="1"/>
    <col min="9248" max="9248" width="9.7109375" style="59" bestFit="1" customWidth="1"/>
    <col min="9249" max="9249" width="11.7109375" style="59" bestFit="1" customWidth="1"/>
    <col min="9250" max="9468" width="9.140625" style="59"/>
    <col min="9469" max="9469" width="8.42578125" style="59" customWidth="1"/>
    <col min="9470" max="9470" width="15" style="59" customWidth="1"/>
    <col min="9471" max="9471" width="13.28515625" style="59" customWidth="1"/>
    <col min="9472" max="9472" width="22.28515625" style="59" customWidth="1"/>
    <col min="9473" max="9473" width="16.5703125" style="59" customWidth="1"/>
    <col min="9474" max="9474" width="13.5703125" style="59" customWidth="1"/>
    <col min="9475" max="9475" width="10.7109375" style="59" customWidth="1"/>
    <col min="9476" max="9476" width="10.42578125" style="59" customWidth="1"/>
    <col min="9477" max="9477" width="10.5703125" style="59" customWidth="1"/>
    <col min="9478" max="9478" width="14.7109375" style="59" customWidth="1"/>
    <col min="9479" max="9479" width="13.7109375" style="59" customWidth="1"/>
    <col min="9480" max="9480" width="11.42578125" style="59" bestFit="1" customWidth="1"/>
    <col min="9481" max="9481" width="14.5703125" style="59" customWidth="1"/>
    <col min="9482" max="9483" width="10.7109375" style="59" customWidth="1"/>
    <col min="9484" max="9484" width="10.85546875" style="59" customWidth="1"/>
    <col min="9485" max="9485" width="9.140625" style="59"/>
    <col min="9486" max="9486" width="10.7109375" style="59" customWidth="1"/>
    <col min="9487" max="9487" width="14.140625" style="59" customWidth="1"/>
    <col min="9488" max="9489" width="10.7109375" style="59" customWidth="1"/>
    <col min="9490" max="9490" width="7.28515625" style="59" customWidth="1"/>
    <col min="9491" max="9491" width="9.42578125" style="59" bestFit="1" customWidth="1"/>
    <col min="9492" max="9492" width="11" style="59" customWidth="1"/>
    <col min="9493" max="9493" width="10.7109375" style="59" bestFit="1" customWidth="1"/>
    <col min="9494" max="9494" width="9.42578125" style="59" bestFit="1" customWidth="1"/>
    <col min="9495" max="9496" width="10.7109375" style="59" customWidth="1"/>
    <col min="9497" max="9497" width="9.85546875" style="59" bestFit="1" customWidth="1"/>
    <col min="9498" max="9499" width="11.7109375" style="59" customWidth="1"/>
    <col min="9500" max="9500" width="14.42578125" style="59" customWidth="1"/>
    <col min="9501" max="9502" width="10.7109375" style="59" customWidth="1"/>
    <col min="9503" max="9503" width="11.5703125" style="59" customWidth="1"/>
    <col min="9504" max="9504" width="9.7109375" style="59" bestFit="1" customWidth="1"/>
    <col min="9505" max="9505" width="11.7109375" style="59" bestFit="1" customWidth="1"/>
    <col min="9506" max="9724" width="9.140625" style="59"/>
    <col min="9725" max="9725" width="8.42578125" style="59" customWidth="1"/>
    <col min="9726" max="9726" width="15" style="59" customWidth="1"/>
    <col min="9727" max="9727" width="13.28515625" style="59" customWidth="1"/>
    <col min="9728" max="9728" width="22.28515625" style="59" customWidth="1"/>
    <col min="9729" max="9729" width="16.5703125" style="59" customWidth="1"/>
    <col min="9730" max="9730" width="13.5703125" style="59" customWidth="1"/>
    <col min="9731" max="9731" width="10.7109375" style="59" customWidth="1"/>
    <col min="9732" max="9732" width="10.42578125" style="59" customWidth="1"/>
    <col min="9733" max="9733" width="10.5703125" style="59" customWidth="1"/>
    <col min="9734" max="9734" width="14.7109375" style="59" customWidth="1"/>
    <col min="9735" max="9735" width="13.7109375" style="59" customWidth="1"/>
    <col min="9736" max="9736" width="11.42578125" style="59" bestFit="1" customWidth="1"/>
    <col min="9737" max="9737" width="14.5703125" style="59" customWidth="1"/>
    <col min="9738" max="9739" width="10.7109375" style="59" customWidth="1"/>
    <col min="9740" max="9740" width="10.85546875" style="59" customWidth="1"/>
    <col min="9741" max="9741" width="9.140625" style="59"/>
    <col min="9742" max="9742" width="10.7109375" style="59" customWidth="1"/>
    <col min="9743" max="9743" width="14.140625" style="59" customWidth="1"/>
    <col min="9744" max="9745" width="10.7109375" style="59" customWidth="1"/>
    <col min="9746" max="9746" width="7.28515625" style="59" customWidth="1"/>
    <col min="9747" max="9747" width="9.42578125" style="59" bestFit="1" customWidth="1"/>
    <col min="9748" max="9748" width="11" style="59" customWidth="1"/>
    <col min="9749" max="9749" width="10.7109375" style="59" bestFit="1" customWidth="1"/>
    <col min="9750" max="9750" width="9.42578125" style="59" bestFit="1" customWidth="1"/>
    <col min="9751" max="9752" width="10.7109375" style="59" customWidth="1"/>
    <col min="9753" max="9753" width="9.85546875" style="59" bestFit="1" customWidth="1"/>
    <col min="9754" max="9755" width="11.7109375" style="59" customWidth="1"/>
    <col min="9756" max="9756" width="14.42578125" style="59" customWidth="1"/>
    <col min="9757" max="9758" width="10.7109375" style="59" customWidth="1"/>
    <col min="9759" max="9759" width="11.5703125" style="59" customWidth="1"/>
    <col min="9760" max="9760" width="9.7109375" style="59" bestFit="1" customWidth="1"/>
    <col min="9761" max="9761" width="11.7109375" style="59" bestFit="1" customWidth="1"/>
    <col min="9762" max="9980" width="9.140625" style="59"/>
    <col min="9981" max="9981" width="8.42578125" style="59" customWidth="1"/>
    <col min="9982" max="9982" width="15" style="59" customWidth="1"/>
    <col min="9983" max="9983" width="13.28515625" style="59" customWidth="1"/>
    <col min="9984" max="9984" width="22.28515625" style="59" customWidth="1"/>
    <col min="9985" max="9985" width="16.5703125" style="59" customWidth="1"/>
    <col min="9986" max="9986" width="13.5703125" style="59" customWidth="1"/>
    <col min="9987" max="9987" width="10.7109375" style="59" customWidth="1"/>
    <col min="9988" max="9988" width="10.42578125" style="59" customWidth="1"/>
    <col min="9989" max="9989" width="10.5703125" style="59" customWidth="1"/>
    <col min="9990" max="9990" width="14.7109375" style="59" customWidth="1"/>
    <col min="9991" max="9991" width="13.7109375" style="59" customWidth="1"/>
    <col min="9992" max="9992" width="11.42578125" style="59" bestFit="1" customWidth="1"/>
    <col min="9993" max="9993" width="14.5703125" style="59" customWidth="1"/>
    <col min="9994" max="9995" width="10.7109375" style="59" customWidth="1"/>
    <col min="9996" max="9996" width="10.85546875" style="59" customWidth="1"/>
    <col min="9997" max="9997" width="9.140625" style="59"/>
    <col min="9998" max="9998" width="10.7109375" style="59" customWidth="1"/>
    <col min="9999" max="9999" width="14.140625" style="59" customWidth="1"/>
    <col min="10000" max="10001" width="10.7109375" style="59" customWidth="1"/>
    <col min="10002" max="10002" width="7.28515625" style="59" customWidth="1"/>
    <col min="10003" max="10003" width="9.42578125" style="59" bestFit="1" customWidth="1"/>
    <col min="10004" max="10004" width="11" style="59" customWidth="1"/>
    <col min="10005" max="10005" width="10.7109375" style="59" bestFit="1" customWidth="1"/>
    <col min="10006" max="10006" width="9.42578125" style="59" bestFit="1" customWidth="1"/>
    <col min="10007" max="10008" width="10.7109375" style="59" customWidth="1"/>
    <col min="10009" max="10009" width="9.85546875" style="59" bestFit="1" customWidth="1"/>
    <col min="10010" max="10011" width="11.7109375" style="59" customWidth="1"/>
    <col min="10012" max="10012" width="14.42578125" style="59" customWidth="1"/>
    <col min="10013" max="10014" width="10.7109375" style="59" customWidth="1"/>
    <col min="10015" max="10015" width="11.5703125" style="59" customWidth="1"/>
    <col min="10016" max="10016" width="9.7109375" style="59" bestFit="1" customWidth="1"/>
    <col min="10017" max="10017" width="11.7109375" style="59" bestFit="1" customWidth="1"/>
    <col min="10018" max="10236" width="9.140625" style="59"/>
    <col min="10237" max="10237" width="8.42578125" style="59" customWidth="1"/>
    <col min="10238" max="10238" width="15" style="59" customWidth="1"/>
    <col min="10239" max="10239" width="13.28515625" style="59" customWidth="1"/>
    <col min="10240" max="10240" width="22.28515625" style="59" customWidth="1"/>
    <col min="10241" max="10241" width="16.5703125" style="59" customWidth="1"/>
    <col min="10242" max="10242" width="13.5703125" style="59" customWidth="1"/>
    <col min="10243" max="10243" width="10.7109375" style="59" customWidth="1"/>
    <col min="10244" max="10244" width="10.42578125" style="59" customWidth="1"/>
    <col min="10245" max="10245" width="10.5703125" style="59" customWidth="1"/>
    <col min="10246" max="10246" width="14.7109375" style="59" customWidth="1"/>
    <col min="10247" max="10247" width="13.7109375" style="59" customWidth="1"/>
    <col min="10248" max="10248" width="11.42578125" style="59" bestFit="1" customWidth="1"/>
    <col min="10249" max="10249" width="14.5703125" style="59" customWidth="1"/>
    <col min="10250" max="10251" width="10.7109375" style="59" customWidth="1"/>
    <col min="10252" max="10252" width="10.85546875" style="59" customWidth="1"/>
    <col min="10253" max="10253" width="9.140625" style="59"/>
    <col min="10254" max="10254" width="10.7109375" style="59" customWidth="1"/>
    <col min="10255" max="10255" width="14.140625" style="59" customWidth="1"/>
    <col min="10256" max="10257" width="10.7109375" style="59" customWidth="1"/>
    <col min="10258" max="10258" width="7.28515625" style="59" customWidth="1"/>
    <col min="10259" max="10259" width="9.42578125" style="59" bestFit="1" customWidth="1"/>
    <col min="10260" max="10260" width="11" style="59" customWidth="1"/>
    <col min="10261" max="10261" width="10.7109375" style="59" bestFit="1" customWidth="1"/>
    <col min="10262" max="10262" width="9.42578125" style="59" bestFit="1" customWidth="1"/>
    <col min="10263" max="10264" width="10.7109375" style="59" customWidth="1"/>
    <col min="10265" max="10265" width="9.85546875" style="59" bestFit="1" customWidth="1"/>
    <col min="10266" max="10267" width="11.7109375" style="59" customWidth="1"/>
    <col min="10268" max="10268" width="14.42578125" style="59" customWidth="1"/>
    <col min="10269" max="10270" width="10.7109375" style="59" customWidth="1"/>
    <col min="10271" max="10271" width="11.5703125" style="59" customWidth="1"/>
    <col min="10272" max="10272" width="9.7109375" style="59" bestFit="1" customWidth="1"/>
    <col min="10273" max="10273" width="11.7109375" style="59" bestFit="1" customWidth="1"/>
    <col min="10274" max="10492" width="9.140625" style="59"/>
    <col min="10493" max="10493" width="8.42578125" style="59" customWidth="1"/>
    <col min="10494" max="10494" width="15" style="59" customWidth="1"/>
    <col min="10495" max="10495" width="13.28515625" style="59" customWidth="1"/>
    <col min="10496" max="10496" width="22.28515625" style="59" customWidth="1"/>
    <col min="10497" max="10497" width="16.5703125" style="59" customWidth="1"/>
    <col min="10498" max="10498" width="13.5703125" style="59" customWidth="1"/>
    <col min="10499" max="10499" width="10.7109375" style="59" customWidth="1"/>
    <col min="10500" max="10500" width="10.42578125" style="59" customWidth="1"/>
    <col min="10501" max="10501" width="10.5703125" style="59" customWidth="1"/>
    <col min="10502" max="10502" width="14.7109375" style="59" customWidth="1"/>
    <col min="10503" max="10503" width="13.7109375" style="59" customWidth="1"/>
    <col min="10504" max="10504" width="11.42578125" style="59" bestFit="1" customWidth="1"/>
    <col min="10505" max="10505" width="14.5703125" style="59" customWidth="1"/>
    <col min="10506" max="10507" width="10.7109375" style="59" customWidth="1"/>
    <col min="10508" max="10508" width="10.85546875" style="59" customWidth="1"/>
    <col min="10509" max="10509" width="9.140625" style="59"/>
    <col min="10510" max="10510" width="10.7109375" style="59" customWidth="1"/>
    <col min="10511" max="10511" width="14.140625" style="59" customWidth="1"/>
    <col min="10512" max="10513" width="10.7109375" style="59" customWidth="1"/>
    <col min="10514" max="10514" width="7.28515625" style="59" customWidth="1"/>
    <col min="10515" max="10515" width="9.42578125" style="59" bestFit="1" customWidth="1"/>
    <col min="10516" max="10516" width="11" style="59" customWidth="1"/>
    <col min="10517" max="10517" width="10.7109375" style="59" bestFit="1" customWidth="1"/>
    <col min="10518" max="10518" width="9.42578125" style="59" bestFit="1" customWidth="1"/>
    <col min="10519" max="10520" width="10.7109375" style="59" customWidth="1"/>
    <col min="10521" max="10521" width="9.85546875" style="59" bestFit="1" customWidth="1"/>
    <col min="10522" max="10523" width="11.7109375" style="59" customWidth="1"/>
    <col min="10524" max="10524" width="14.42578125" style="59" customWidth="1"/>
    <col min="10525" max="10526" width="10.7109375" style="59" customWidth="1"/>
    <col min="10527" max="10527" width="11.5703125" style="59" customWidth="1"/>
    <col min="10528" max="10528" width="9.7109375" style="59" bestFit="1" customWidth="1"/>
    <col min="10529" max="10529" width="11.7109375" style="59" bestFit="1" customWidth="1"/>
    <col min="10530" max="10748" width="9.140625" style="59"/>
    <col min="10749" max="10749" width="8.42578125" style="59" customWidth="1"/>
    <col min="10750" max="10750" width="15" style="59" customWidth="1"/>
    <col min="10751" max="10751" width="13.28515625" style="59" customWidth="1"/>
    <col min="10752" max="10752" width="22.28515625" style="59" customWidth="1"/>
    <col min="10753" max="10753" width="16.5703125" style="59" customWidth="1"/>
    <col min="10754" max="10754" width="13.5703125" style="59" customWidth="1"/>
    <col min="10755" max="10755" width="10.7109375" style="59" customWidth="1"/>
    <col min="10756" max="10756" width="10.42578125" style="59" customWidth="1"/>
    <col min="10757" max="10757" width="10.5703125" style="59" customWidth="1"/>
    <col min="10758" max="10758" width="14.7109375" style="59" customWidth="1"/>
    <col min="10759" max="10759" width="13.7109375" style="59" customWidth="1"/>
    <col min="10760" max="10760" width="11.42578125" style="59" bestFit="1" customWidth="1"/>
    <col min="10761" max="10761" width="14.5703125" style="59" customWidth="1"/>
    <col min="10762" max="10763" width="10.7109375" style="59" customWidth="1"/>
    <col min="10764" max="10764" width="10.85546875" style="59" customWidth="1"/>
    <col min="10765" max="10765" width="9.140625" style="59"/>
    <col min="10766" max="10766" width="10.7109375" style="59" customWidth="1"/>
    <col min="10767" max="10767" width="14.140625" style="59" customWidth="1"/>
    <col min="10768" max="10769" width="10.7109375" style="59" customWidth="1"/>
    <col min="10770" max="10770" width="7.28515625" style="59" customWidth="1"/>
    <col min="10771" max="10771" width="9.42578125" style="59" bestFit="1" customWidth="1"/>
    <col min="10772" max="10772" width="11" style="59" customWidth="1"/>
    <col min="10773" max="10773" width="10.7109375" style="59" bestFit="1" customWidth="1"/>
    <col min="10774" max="10774" width="9.42578125" style="59" bestFit="1" customWidth="1"/>
    <col min="10775" max="10776" width="10.7109375" style="59" customWidth="1"/>
    <col min="10777" max="10777" width="9.85546875" style="59" bestFit="1" customWidth="1"/>
    <col min="10778" max="10779" width="11.7109375" style="59" customWidth="1"/>
    <col min="10780" max="10780" width="14.42578125" style="59" customWidth="1"/>
    <col min="10781" max="10782" width="10.7109375" style="59" customWidth="1"/>
    <col min="10783" max="10783" width="11.5703125" style="59" customWidth="1"/>
    <col min="10784" max="10784" width="9.7109375" style="59" bestFit="1" customWidth="1"/>
    <col min="10785" max="10785" width="11.7109375" style="59" bestFit="1" customWidth="1"/>
    <col min="10786" max="11004" width="9.140625" style="59"/>
    <col min="11005" max="11005" width="8.42578125" style="59" customWidth="1"/>
    <col min="11006" max="11006" width="15" style="59" customWidth="1"/>
    <col min="11007" max="11007" width="13.28515625" style="59" customWidth="1"/>
    <col min="11008" max="11008" width="22.28515625" style="59" customWidth="1"/>
    <col min="11009" max="11009" width="16.5703125" style="59" customWidth="1"/>
    <col min="11010" max="11010" width="13.5703125" style="59" customWidth="1"/>
    <col min="11011" max="11011" width="10.7109375" style="59" customWidth="1"/>
    <col min="11012" max="11012" width="10.42578125" style="59" customWidth="1"/>
    <col min="11013" max="11013" width="10.5703125" style="59" customWidth="1"/>
    <col min="11014" max="11014" width="14.7109375" style="59" customWidth="1"/>
    <col min="11015" max="11015" width="13.7109375" style="59" customWidth="1"/>
    <col min="11016" max="11016" width="11.42578125" style="59" bestFit="1" customWidth="1"/>
    <col min="11017" max="11017" width="14.5703125" style="59" customWidth="1"/>
    <col min="11018" max="11019" width="10.7109375" style="59" customWidth="1"/>
    <col min="11020" max="11020" width="10.85546875" style="59" customWidth="1"/>
    <col min="11021" max="11021" width="9.140625" style="59"/>
    <col min="11022" max="11022" width="10.7109375" style="59" customWidth="1"/>
    <col min="11023" max="11023" width="14.140625" style="59" customWidth="1"/>
    <col min="11024" max="11025" width="10.7109375" style="59" customWidth="1"/>
    <col min="11026" max="11026" width="7.28515625" style="59" customWidth="1"/>
    <col min="11027" max="11027" width="9.42578125" style="59" bestFit="1" customWidth="1"/>
    <col min="11028" max="11028" width="11" style="59" customWidth="1"/>
    <col min="11029" max="11029" width="10.7109375" style="59" bestFit="1" customWidth="1"/>
    <col min="11030" max="11030" width="9.42578125" style="59" bestFit="1" customWidth="1"/>
    <col min="11031" max="11032" width="10.7109375" style="59" customWidth="1"/>
    <col min="11033" max="11033" width="9.85546875" style="59" bestFit="1" customWidth="1"/>
    <col min="11034" max="11035" width="11.7109375" style="59" customWidth="1"/>
    <col min="11036" max="11036" width="14.42578125" style="59" customWidth="1"/>
    <col min="11037" max="11038" width="10.7109375" style="59" customWidth="1"/>
    <col min="11039" max="11039" width="11.5703125" style="59" customWidth="1"/>
    <col min="11040" max="11040" width="9.7109375" style="59" bestFit="1" customWidth="1"/>
    <col min="11041" max="11041" width="11.7109375" style="59" bestFit="1" customWidth="1"/>
    <col min="11042" max="11260" width="9.140625" style="59"/>
    <col min="11261" max="11261" width="8.42578125" style="59" customWidth="1"/>
    <col min="11262" max="11262" width="15" style="59" customWidth="1"/>
    <col min="11263" max="11263" width="13.28515625" style="59" customWidth="1"/>
    <col min="11264" max="11264" width="22.28515625" style="59" customWidth="1"/>
    <col min="11265" max="11265" width="16.5703125" style="59" customWidth="1"/>
    <col min="11266" max="11266" width="13.5703125" style="59" customWidth="1"/>
    <col min="11267" max="11267" width="10.7109375" style="59" customWidth="1"/>
    <col min="11268" max="11268" width="10.42578125" style="59" customWidth="1"/>
    <col min="11269" max="11269" width="10.5703125" style="59" customWidth="1"/>
    <col min="11270" max="11270" width="14.7109375" style="59" customWidth="1"/>
    <col min="11271" max="11271" width="13.7109375" style="59" customWidth="1"/>
    <col min="11272" max="11272" width="11.42578125" style="59" bestFit="1" customWidth="1"/>
    <col min="11273" max="11273" width="14.5703125" style="59" customWidth="1"/>
    <col min="11274" max="11275" width="10.7109375" style="59" customWidth="1"/>
    <col min="11276" max="11276" width="10.85546875" style="59" customWidth="1"/>
    <col min="11277" max="11277" width="9.140625" style="59"/>
    <col min="11278" max="11278" width="10.7109375" style="59" customWidth="1"/>
    <col min="11279" max="11279" width="14.140625" style="59" customWidth="1"/>
    <col min="11280" max="11281" width="10.7109375" style="59" customWidth="1"/>
    <col min="11282" max="11282" width="7.28515625" style="59" customWidth="1"/>
    <col min="11283" max="11283" width="9.42578125" style="59" bestFit="1" customWidth="1"/>
    <col min="11284" max="11284" width="11" style="59" customWidth="1"/>
    <col min="11285" max="11285" width="10.7109375" style="59" bestFit="1" customWidth="1"/>
    <col min="11286" max="11286" width="9.42578125" style="59" bestFit="1" customWidth="1"/>
    <col min="11287" max="11288" width="10.7109375" style="59" customWidth="1"/>
    <col min="11289" max="11289" width="9.85546875" style="59" bestFit="1" customWidth="1"/>
    <col min="11290" max="11291" width="11.7109375" style="59" customWidth="1"/>
    <col min="11292" max="11292" width="14.42578125" style="59" customWidth="1"/>
    <col min="11293" max="11294" width="10.7109375" style="59" customWidth="1"/>
    <col min="11295" max="11295" width="11.5703125" style="59" customWidth="1"/>
    <col min="11296" max="11296" width="9.7109375" style="59" bestFit="1" customWidth="1"/>
    <col min="11297" max="11297" width="11.7109375" style="59" bestFit="1" customWidth="1"/>
    <col min="11298" max="11516" width="9.140625" style="59"/>
    <col min="11517" max="11517" width="8.42578125" style="59" customWidth="1"/>
    <col min="11518" max="11518" width="15" style="59" customWidth="1"/>
    <col min="11519" max="11519" width="13.28515625" style="59" customWidth="1"/>
    <col min="11520" max="11520" width="22.28515625" style="59" customWidth="1"/>
    <col min="11521" max="11521" width="16.5703125" style="59" customWidth="1"/>
    <col min="11522" max="11522" width="13.5703125" style="59" customWidth="1"/>
    <col min="11523" max="11523" width="10.7109375" style="59" customWidth="1"/>
    <col min="11524" max="11524" width="10.42578125" style="59" customWidth="1"/>
    <col min="11525" max="11525" width="10.5703125" style="59" customWidth="1"/>
    <col min="11526" max="11526" width="14.7109375" style="59" customWidth="1"/>
    <col min="11527" max="11527" width="13.7109375" style="59" customWidth="1"/>
    <col min="11528" max="11528" width="11.42578125" style="59" bestFit="1" customWidth="1"/>
    <col min="11529" max="11529" width="14.5703125" style="59" customWidth="1"/>
    <col min="11530" max="11531" width="10.7109375" style="59" customWidth="1"/>
    <col min="11532" max="11532" width="10.85546875" style="59" customWidth="1"/>
    <col min="11533" max="11533" width="9.140625" style="59"/>
    <col min="11534" max="11534" width="10.7109375" style="59" customWidth="1"/>
    <col min="11535" max="11535" width="14.140625" style="59" customWidth="1"/>
    <col min="11536" max="11537" width="10.7109375" style="59" customWidth="1"/>
    <col min="11538" max="11538" width="7.28515625" style="59" customWidth="1"/>
    <col min="11539" max="11539" width="9.42578125" style="59" bestFit="1" customWidth="1"/>
    <col min="11540" max="11540" width="11" style="59" customWidth="1"/>
    <col min="11541" max="11541" width="10.7109375" style="59" bestFit="1" customWidth="1"/>
    <col min="11542" max="11542" width="9.42578125" style="59" bestFit="1" customWidth="1"/>
    <col min="11543" max="11544" width="10.7109375" style="59" customWidth="1"/>
    <col min="11545" max="11545" width="9.85546875" style="59" bestFit="1" customWidth="1"/>
    <col min="11546" max="11547" width="11.7109375" style="59" customWidth="1"/>
    <col min="11548" max="11548" width="14.42578125" style="59" customWidth="1"/>
    <col min="11549" max="11550" width="10.7109375" style="59" customWidth="1"/>
    <col min="11551" max="11551" width="11.5703125" style="59" customWidth="1"/>
    <col min="11552" max="11552" width="9.7109375" style="59" bestFit="1" customWidth="1"/>
    <col min="11553" max="11553" width="11.7109375" style="59" bestFit="1" customWidth="1"/>
    <col min="11554" max="11772" width="9.140625" style="59"/>
    <col min="11773" max="11773" width="8.42578125" style="59" customWidth="1"/>
    <col min="11774" max="11774" width="15" style="59" customWidth="1"/>
    <col min="11775" max="11775" width="13.28515625" style="59" customWidth="1"/>
    <col min="11776" max="11776" width="22.28515625" style="59" customWidth="1"/>
    <col min="11777" max="11777" width="16.5703125" style="59" customWidth="1"/>
    <col min="11778" max="11778" width="13.5703125" style="59" customWidth="1"/>
    <col min="11779" max="11779" width="10.7109375" style="59" customWidth="1"/>
    <col min="11780" max="11780" width="10.42578125" style="59" customWidth="1"/>
    <col min="11781" max="11781" width="10.5703125" style="59" customWidth="1"/>
    <col min="11782" max="11782" width="14.7109375" style="59" customWidth="1"/>
    <col min="11783" max="11783" width="13.7109375" style="59" customWidth="1"/>
    <col min="11784" max="11784" width="11.42578125" style="59" bestFit="1" customWidth="1"/>
    <col min="11785" max="11785" width="14.5703125" style="59" customWidth="1"/>
    <col min="11786" max="11787" width="10.7109375" style="59" customWidth="1"/>
    <col min="11788" max="11788" width="10.85546875" style="59" customWidth="1"/>
    <col min="11789" max="11789" width="9.140625" style="59"/>
    <col min="11790" max="11790" width="10.7109375" style="59" customWidth="1"/>
    <col min="11791" max="11791" width="14.140625" style="59" customWidth="1"/>
    <col min="11792" max="11793" width="10.7109375" style="59" customWidth="1"/>
    <col min="11794" max="11794" width="7.28515625" style="59" customWidth="1"/>
    <col min="11795" max="11795" width="9.42578125" style="59" bestFit="1" customWidth="1"/>
    <col min="11796" max="11796" width="11" style="59" customWidth="1"/>
    <col min="11797" max="11797" width="10.7109375" style="59" bestFit="1" customWidth="1"/>
    <col min="11798" max="11798" width="9.42578125" style="59" bestFit="1" customWidth="1"/>
    <col min="11799" max="11800" width="10.7109375" style="59" customWidth="1"/>
    <col min="11801" max="11801" width="9.85546875" style="59" bestFit="1" customWidth="1"/>
    <col min="11802" max="11803" width="11.7109375" style="59" customWidth="1"/>
    <col min="11804" max="11804" width="14.42578125" style="59" customWidth="1"/>
    <col min="11805" max="11806" width="10.7109375" style="59" customWidth="1"/>
    <col min="11807" max="11807" width="11.5703125" style="59" customWidth="1"/>
    <col min="11808" max="11808" width="9.7109375" style="59" bestFit="1" customWidth="1"/>
    <col min="11809" max="11809" width="11.7109375" style="59" bestFit="1" customWidth="1"/>
    <col min="11810" max="12028" width="9.140625" style="59"/>
    <col min="12029" max="12029" width="8.42578125" style="59" customWidth="1"/>
    <col min="12030" max="12030" width="15" style="59" customWidth="1"/>
    <col min="12031" max="12031" width="13.28515625" style="59" customWidth="1"/>
    <col min="12032" max="12032" width="22.28515625" style="59" customWidth="1"/>
    <col min="12033" max="12033" width="16.5703125" style="59" customWidth="1"/>
    <col min="12034" max="12034" width="13.5703125" style="59" customWidth="1"/>
    <col min="12035" max="12035" width="10.7109375" style="59" customWidth="1"/>
    <col min="12036" max="12036" width="10.42578125" style="59" customWidth="1"/>
    <col min="12037" max="12037" width="10.5703125" style="59" customWidth="1"/>
    <col min="12038" max="12038" width="14.7109375" style="59" customWidth="1"/>
    <col min="12039" max="12039" width="13.7109375" style="59" customWidth="1"/>
    <col min="12040" max="12040" width="11.42578125" style="59" bestFit="1" customWidth="1"/>
    <col min="12041" max="12041" width="14.5703125" style="59" customWidth="1"/>
    <col min="12042" max="12043" width="10.7109375" style="59" customWidth="1"/>
    <col min="12044" max="12044" width="10.85546875" style="59" customWidth="1"/>
    <col min="12045" max="12045" width="9.140625" style="59"/>
    <col min="12046" max="12046" width="10.7109375" style="59" customWidth="1"/>
    <col min="12047" max="12047" width="14.140625" style="59" customWidth="1"/>
    <col min="12048" max="12049" width="10.7109375" style="59" customWidth="1"/>
    <col min="12050" max="12050" width="7.28515625" style="59" customWidth="1"/>
    <col min="12051" max="12051" width="9.42578125" style="59" bestFit="1" customWidth="1"/>
    <col min="12052" max="12052" width="11" style="59" customWidth="1"/>
    <col min="12053" max="12053" width="10.7109375" style="59" bestFit="1" customWidth="1"/>
    <col min="12054" max="12054" width="9.42578125" style="59" bestFit="1" customWidth="1"/>
    <col min="12055" max="12056" width="10.7109375" style="59" customWidth="1"/>
    <col min="12057" max="12057" width="9.85546875" style="59" bestFit="1" customWidth="1"/>
    <col min="12058" max="12059" width="11.7109375" style="59" customWidth="1"/>
    <col min="12060" max="12060" width="14.42578125" style="59" customWidth="1"/>
    <col min="12061" max="12062" width="10.7109375" style="59" customWidth="1"/>
    <col min="12063" max="12063" width="11.5703125" style="59" customWidth="1"/>
    <col min="12064" max="12064" width="9.7109375" style="59" bestFit="1" customWidth="1"/>
    <col min="12065" max="12065" width="11.7109375" style="59" bestFit="1" customWidth="1"/>
    <col min="12066" max="12284" width="9.140625" style="59"/>
    <col min="12285" max="12285" width="8.42578125" style="59" customWidth="1"/>
    <col min="12286" max="12286" width="15" style="59" customWidth="1"/>
    <col min="12287" max="12287" width="13.28515625" style="59" customWidth="1"/>
    <col min="12288" max="12288" width="22.28515625" style="59" customWidth="1"/>
    <col min="12289" max="12289" width="16.5703125" style="59" customWidth="1"/>
    <col min="12290" max="12290" width="13.5703125" style="59" customWidth="1"/>
    <col min="12291" max="12291" width="10.7109375" style="59" customWidth="1"/>
    <col min="12292" max="12292" width="10.42578125" style="59" customWidth="1"/>
    <col min="12293" max="12293" width="10.5703125" style="59" customWidth="1"/>
    <col min="12294" max="12294" width="14.7109375" style="59" customWidth="1"/>
    <col min="12295" max="12295" width="13.7109375" style="59" customWidth="1"/>
    <col min="12296" max="12296" width="11.42578125" style="59" bestFit="1" customWidth="1"/>
    <col min="12297" max="12297" width="14.5703125" style="59" customWidth="1"/>
    <col min="12298" max="12299" width="10.7109375" style="59" customWidth="1"/>
    <col min="12300" max="12300" width="10.85546875" style="59" customWidth="1"/>
    <col min="12301" max="12301" width="9.140625" style="59"/>
    <col min="12302" max="12302" width="10.7109375" style="59" customWidth="1"/>
    <col min="12303" max="12303" width="14.140625" style="59" customWidth="1"/>
    <col min="12304" max="12305" width="10.7109375" style="59" customWidth="1"/>
    <col min="12306" max="12306" width="7.28515625" style="59" customWidth="1"/>
    <col min="12307" max="12307" width="9.42578125" style="59" bestFit="1" customWidth="1"/>
    <col min="12308" max="12308" width="11" style="59" customWidth="1"/>
    <col min="12309" max="12309" width="10.7109375" style="59" bestFit="1" customWidth="1"/>
    <col min="12310" max="12310" width="9.42578125" style="59" bestFit="1" customWidth="1"/>
    <col min="12311" max="12312" width="10.7109375" style="59" customWidth="1"/>
    <col min="12313" max="12313" width="9.85546875" style="59" bestFit="1" customWidth="1"/>
    <col min="12314" max="12315" width="11.7109375" style="59" customWidth="1"/>
    <col min="12316" max="12316" width="14.42578125" style="59" customWidth="1"/>
    <col min="12317" max="12318" width="10.7109375" style="59" customWidth="1"/>
    <col min="12319" max="12319" width="11.5703125" style="59" customWidth="1"/>
    <col min="12320" max="12320" width="9.7109375" style="59" bestFit="1" customWidth="1"/>
    <col min="12321" max="12321" width="11.7109375" style="59" bestFit="1" customWidth="1"/>
    <col min="12322" max="12540" width="9.140625" style="59"/>
    <col min="12541" max="12541" width="8.42578125" style="59" customWidth="1"/>
    <col min="12542" max="12542" width="15" style="59" customWidth="1"/>
    <col min="12543" max="12543" width="13.28515625" style="59" customWidth="1"/>
    <col min="12544" max="12544" width="22.28515625" style="59" customWidth="1"/>
    <col min="12545" max="12545" width="16.5703125" style="59" customWidth="1"/>
    <col min="12546" max="12546" width="13.5703125" style="59" customWidth="1"/>
    <col min="12547" max="12547" width="10.7109375" style="59" customWidth="1"/>
    <col min="12548" max="12548" width="10.42578125" style="59" customWidth="1"/>
    <col min="12549" max="12549" width="10.5703125" style="59" customWidth="1"/>
    <col min="12550" max="12550" width="14.7109375" style="59" customWidth="1"/>
    <col min="12551" max="12551" width="13.7109375" style="59" customWidth="1"/>
    <col min="12552" max="12552" width="11.42578125" style="59" bestFit="1" customWidth="1"/>
    <col min="12553" max="12553" width="14.5703125" style="59" customWidth="1"/>
    <col min="12554" max="12555" width="10.7109375" style="59" customWidth="1"/>
    <col min="12556" max="12556" width="10.85546875" style="59" customWidth="1"/>
    <col min="12557" max="12557" width="9.140625" style="59"/>
    <col min="12558" max="12558" width="10.7109375" style="59" customWidth="1"/>
    <col min="12559" max="12559" width="14.140625" style="59" customWidth="1"/>
    <col min="12560" max="12561" width="10.7109375" style="59" customWidth="1"/>
    <col min="12562" max="12562" width="7.28515625" style="59" customWidth="1"/>
    <col min="12563" max="12563" width="9.42578125" style="59" bestFit="1" customWidth="1"/>
    <col min="12564" max="12564" width="11" style="59" customWidth="1"/>
    <col min="12565" max="12565" width="10.7109375" style="59" bestFit="1" customWidth="1"/>
    <col min="12566" max="12566" width="9.42578125" style="59" bestFit="1" customWidth="1"/>
    <col min="12567" max="12568" width="10.7109375" style="59" customWidth="1"/>
    <col min="12569" max="12569" width="9.85546875" style="59" bestFit="1" customWidth="1"/>
    <col min="12570" max="12571" width="11.7109375" style="59" customWidth="1"/>
    <col min="12572" max="12572" width="14.42578125" style="59" customWidth="1"/>
    <col min="12573" max="12574" width="10.7109375" style="59" customWidth="1"/>
    <col min="12575" max="12575" width="11.5703125" style="59" customWidth="1"/>
    <col min="12576" max="12576" width="9.7109375" style="59" bestFit="1" customWidth="1"/>
    <col min="12577" max="12577" width="11.7109375" style="59" bestFit="1" customWidth="1"/>
    <col min="12578" max="12796" width="9.140625" style="59"/>
    <col min="12797" max="12797" width="8.42578125" style="59" customWidth="1"/>
    <col min="12798" max="12798" width="15" style="59" customWidth="1"/>
    <col min="12799" max="12799" width="13.28515625" style="59" customWidth="1"/>
    <col min="12800" max="12800" width="22.28515625" style="59" customWidth="1"/>
    <col min="12801" max="12801" width="16.5703125" style="59" customWidth="1"/>
    <col min="12802" max="12802" width="13.5703125" style="59" customWidth="1"/>
    <col min="12803" max="12803" width="10.7109375" style="59" customWidth="1"/>
    <col min="12804" max="12804" width="10.42578125" style="59" customWidth="1"/>
    <col min="12805" max="12805" width="10.5703125" style="59" customWidth="1"/>
    <col min="12806" max="12806" width="14.7109375" style="59" customWidth="1"/>
    <col min="12807" max="12807" width="13.7109375" style="59" customWidth="1"/>
    <col min="12808" max="12808" width="11.42578125" style="59" bestFit="1" customWidth="1"/>
    <col min="12809" max="12809" width="14.5703125" style="59" customWidth="1"/>
    <col min="12810" max="12811" width="10.7109375" style="59" customWidth="1"/>
    <col min="12812" max="12812" width="10.85546875" style="59" customWidth="1"/>
    <col min="12813" max="12813" width="9.140625" style="59"/>
    <col min="12814" max="12814" width="10.7109375" style="59" customWidth="1"/>
    <col min="12815" max="12815" width="14.140625" style="59" customWidth="1"/>
    <col min="12816" max="12817" width="10.7109375" style="59" customWidth="1"/>
    <col min="12818" max="12818" width="7.28515625" style="59" customWidth="1"/>
    <col min="12819" max="12819" width="9.42578125" style="59" bestFit="1" customWidth="1"/>
    <col min="12820" max="12820" width="11" style="59" customWidth="1"/>
    <col min="12821" max="12821" width="10.7109375" style="59" bestFit="1" customWidth="1"/>
    <col min="12822" max="12822" width="9.42578125" style="59" bestFit="1" customWidth="1"/>
    <col min="12823" max="12824" width="10.7109375" style="59" customWidth="1"/>
    <col min="12825" max="12825" width="9.85546875" style="59" bestFit="1" customWidth="1"/>
    <col min="12826" max="12827" width="11.7109375" style="59" customWidth="1"/>
    <col min="12828" max="12828" width="14.42578125" style="59" customWidth="1"/>
    <col min="12829" max="12830" width="10.7109375" style="59" customWidth="1"/>
    <col min="12831" max="12831" width="11.5703125" style="59" customWidth="1"/>
    <col min="12832" max="12832" width="9.7109375" style="59" bestFit="1" customWidth="1"/>
    <col min="12833" max="12833" width="11.7109375" style="59" bestFit="1" customWidth="1"/>
    <col min="12834" max="13052" width="9.140625" style="59"/>
    <col min="13053" max="13053" width="8.42578125" style="59" customWidth="1"/>
    <col min="13054" max="13054" width="15" style="59" customWidth="1"/>
    <col min="13055" max="13055" width="13.28515625" style="59" customWidth="1"/>
    <col min="13056" max="13056" width="22.28515625" style="59" customWidth="1"/>
    <col min="13057" max="13057" width="16.5703125" style="59" customWidth="1"/>
    <col min="13058" max="13058" width="13.5703125" style="59" customWidth="1"/>
    <col min="13059" max="13059" width="10.7109375" style="59" customWidth="1"/>
    <col min="13060" max="13060" width="10.42578125" style="59" customWidth="1"/>
    <col min="13061" max="13061" width="10.5703125" style="59" customWidth="1"/>
    <col min="13062" max="13062" width="14.7109375" style="59" customWidth="1"/>
    <col min="13063" max="13063" width="13.7109375" style="59" customWidth="1"/>
    <col min="13064" max="13064" width="11.42578125" style="59" bestFit="1" customWidth="1"/>
    <col min="13065" max="13065" width="14.5703125" style="59" customWidth="1"/>
    <col min="13066" max="13067" width="10.7109375" style="59" customWidth="1"/>
    <col min="13068" max="13068" width="10.85546875" style="59" customWidth="1"/>
    <col min="13069" max="13069" width="9.140625" style="59"/>
    <col min="13070" max="13070" width="10.7109375" style="59" customWidth="1"/>
    <col min="13071" max="13071" width="14.140625" style="59" customWidth="1"/>
    <col min="13072" max="13073" width="10.7109375" style="59" customWidth="1"/>
    <col min="13074" max="13074" width="7.28515625" style="59" customWidth="1"/>
    <col min="13075" max="13075" width="9.42578125" style="59" bestFit="1" customWidth="1"/>
    <col min="13076" max="13076" width="11" style="59" customWidth="1"/>
    <col min="13077" max="13077" width="10.7109375" style="59" bestFit="1" customWidth="1"/>
    <col min="13078" max="13078" width="9.42578125" style="59" bestFit="1" customWidth="1"/>
    <col min="13079" max="13080" width="10.7109375" style="59" customWidth="1"/>
    <col min="13081" max="13081" width="9.85546875" style="59" bestFit="1" customWidth="1"/>
    <col min="13082" max="13083" width="11.7109375" style="59" customWidth="1"/>
    <col min="13084" max="13084" width="14.42578125" style="59" customWidth="1"/>
    <col min="13085" max="13086" width="10.7109375" style="59" customWidth="1"/>
    <col min="13087" max="13087" width="11.5703125" style="59" customWidth="1"/>
    <col min="13088" max="13088" width="9.7109375" style="59" bestFit="1" customWidth="1"/>
    <col min="13089" max="13089" width="11.7109375" style="59" bestFit="1" customWidth="1"/>
    <col min="13090" max="13308" width="9.140625" style="59"/>
    <col min="13309" max="13309" width="8.42578125" style="59" customWidth="1"/>
    <col min="13310" max="13310" width="15" style="59" customWidth="1"/>
    <col min="13311" max="13311" width="13.28515625" style="59" customWidth="1"/>
    <col min="13312" max="13312" width="22.28515625" style="59" customWidth="1"/>
    <col min="13313" max="13313" width="16.5703125" style="59" customWidth="1"/>
    <col min="13314" max="13314" width="13.5703125" style="59" customWidth="1"/>
    <col min="13315" max="13315" width="10.7109375" style="59" customWidth="1"/>
    <col min="13316" max="13316" width="10.42578125" style="59" customWidth="1"/>
    <col min="13317" max="13317" width="10.5703125" style="59" customWidth="1"/>
    <col min="13318" max="13318" width="14.7109375" style="59" customWidth="1"/>
    <col min="13319" max="13319" width="13.7109375" style="59" customWidth="1"/>
    <col min="13320" max="13320" width="11.42578125" style="59" bestFit="1" customWidth="1"/>
    <col min="13321" max="13321" width="14.5703125" style="59" customWidth="1"/>
    <col min="13322" max="13323" width="10.7109375" style="59" customWidth="1"/>
    <col min="13324" max="13324" width="10.85546875" style="59" customWidth="1"/>
    <col min="13325" max="13325" width="9.140625" style="59"/>
    <col min="13326" max="13326" width="10.7109375" style="59" customWidth="1"/>
    <col min="13327" max="13327" width="14.140625" style="59" customWidth="1"/>
    <col min="13328" max="13329" width="10.7109375" style="59" customWidth="1"/>
    <col min="13330" max="13330" width="7.28515625" style="59" customWidth="1"/>
    <col min="13331" max="13331" width="9.42578125" style="59" bestFit="1" customWidth="1"/>
    <col min="13332" max="13332" width="11" style="59" customWidth="1"/>
    <col min="13333" max="13333" width="10.7109375" style="59" bestFit="1" customWidth="1"/>
    <col min="13334" max="13334" width="9.42578125" style="59" bestFit="1" customWidth="1"/>
    <col min="13335" max="13336" width="10.7109375" style="59" customWidth="1"/>
    <col min="13337" max="13337" width="9.85546875" style="59" bestFit="1" customWidth="1"/>
    <col min="13338" max="13339" width="11.7109375" style="59" customWidth="1"/>
    <col min="13340" max="13340" width="14.42578125" style="59" customWidth="1"/>
    <col min="13341" max="13342" width="10.7109375" style="59" customWidth="1"/>
    <col min="13343" max="13343" width="11.5703125" style="59" customWidth="1"/>
    <col min="13344" max="13344" width="9.7109375" style="59" bestFit="1" customWidth="1"/>
    <col min="13345" max="13345" width="11.7109375" style="59" bestFit="1" customWidth="1"/>
    <col min="13346" max="13564" width="9.140625" style="59"/>
    <col min="13565" max="13565" width="8.42578125" style="59" customWidth="1"/>
    <col min="13566" max="13566" width="15" style="59" customWidth="1"/>
    <col min="13567" max="13567" width="13.28515625" style="59" customWidth="1"/>
    <col min="13568" max="13568" width="22.28515625" style="59" customWidth="1"/>
    <col min="13569" max="13569" width="16.5703125" style="59" customWidth="1"/>
    <col min="13570" max="13570" width="13.5703125" style="59" customWidth="1"/>
    <col min="13571" max="13571" width="10.7109375" style="59" customWidth="1"/>
    <col min="13572" max="13572" width="10.42578125" style="59" customWidth="1"/>
    <col min="13573" max="13573" width="10.5703125" style="59" customWidth="1"/>
    <col min="13574" max="13574" width="14.7109375" style="59" customWidth="1"/>
    <col min="13575" max="13575" width="13.7109375" style="59" customWidth="1"/>
    <col min="13576" max="13576" width="11.42578125" style="59" bestFit="1" customWidth="1"/>
    <col min="13577" max="13577" width="14.5703125" style="59" customWidth="1"/>
    <col min="13578" max="13579" width="10.7109375" style="59" customWidth="1"/>
    <col min="13580" max="13580" width="10.85546875" style="59" customWidth="1"/>
    <col min="13581" max="13581" width="9.140625" style="59"/>
    <col min="13582" max="13582" width="10.7109375" style="59" customWidth="1"/>
    <col min="13583" max="13583" width="14.140625" style="59" customWidth="1"/>
    <col min="13584" max="13585" width="10.7109375" style="59" customWidth="1"/>
    <col min="13586" max="13586" width="7.28515625" style="59" customWidth="1"/>
    <col min="13587" max="13587" width="9.42578125" style="59" bestFit="1" customWidth="1"/>
    <col min="13588" max="13588" width="11" style="59" customWidth="1"/>
    <col min="13589" max="13589" width="10.7109375" style="59" bestFit="1" customWidth="1"/>
    <col min="13590" max="13590" width="9.42578125" style="59" bestFit="1" customWidth="1"/>
    <col min="13591" max="13592" width="10.7109375" style="59" customWidth="1"/>
    <col min="13593" max="13593" width="9.85546875" style="59" bestFit="1" customWidth="1"/>
    <col min="13594" max="13595" width="11.7109375" style="59" customWidth="1"/>
    <col min="13596" max="13596" width="14.42578125" style="59" customWidth="1"/>
    <col min="13597" max="13598" width="10.7109375" style="59" customWidth="1"/>
    <col min="13599" max="13599" width="11.5703125" style="59" customWidth="1"/>
    <col min="13600" max="13600" width="9.7109375" style="59" bestFit="1" customWidth="1"/>
    <col min="13601" max="13601" width="11.7109375" style="59" bestFit="1" customWidth="1"/>
    <col min="13602" max="13820" width="9.140625" style="59"/>
    <col min="13821" max="13821" width="8.42578125" style="59" customWidth="1"/>
    <col min="13822" max="13822" width="15" style="59" customWidth="1"/>
    <col min="13823" max="13823" width="13.28515625" style="59" customWidth="1"/>
    <col min="13824" max="13824" width="22.28515625" style="59" customWidth="1"/>
    <col min="13825" max="13825" width="16.5703125" style="59" customWidth="1"/>
    <col min="13826" max="13826" width="13.5703125" style="59" customWidth="1"/>
    <col min="13827" max="13827" width="10.7109375" style="59" customWidth="1"/>
    <col min="13828" max="13828" width="10.42578125" style="59" customWidth="1"/>
    <col min="13829" max="13829" width="10.5703125" style="59" customWidth="1"/>
    <col min="13830" max="13830" width="14.7109375" style="59" customWidth="1"/>
    <col min="13831" max="13831" width="13.7109375" style="59" customWidth="1"/>
    <col min="13832" max="13832" width="11.42578125" style="59" bestFit="1" customWidth="1"/>
    <col min="13833" max="13833" width="14.5703125" style="59" customWidth="1"/>
    <col min="13834" max="13835" width="10.7109375" style="59" customWidth="1"/>
    <col min="13836" max="13836" width="10.85546875" style="59" customWidth="1"/>
    <col min="13837" max="13837" width="9.140625" style="59"/>
    <col min="13838" max="13838" width="10.7109375" style="59" customWidth="1"/>
    <col min="13839" max="13839" width="14.140625" style="59" customWidth="1"/>
    <col min="13840" max="13841" width="10.7109375" style="59" customWidth="1"/>
    <col min="13842" max="13842" width="7.28515625" style="59" customWidth="1"/>
    <col min="13843" max="13843" width="9.42578125" style="59" bestFit="1" customWidth="1"/>
    <col min="13844" max="13844" width="11" style="59" customWidth="1"/>
    <col min="13845" max="13845" width="10.7109375" style="59" bestFit="1" customWidth="1"/>
    <col min="13846" max="13846" width="9.42578125" style="59" bestFit="1" customWidth="1"/>
    <col min="13847" max="13848" width="10.7109375" style="59" customWidth="1"/>
    <col min="13849" max="13849" width="9.85546875" style="59" bestFit="1" customWidth="1"/>
    <col min="13850" max="13851" width="11.7109375" style="59" customWidth="1"/>
    <col min="13852" max="13852" width="14.42578125" style="59" customWidth="1"/>
    <col min="13853" max="13854" width="10.7109375" style="59" customWidth="1"/>
    <col min="13855" max="13855" width="11.5703125" style="59" customWidth="1"/>
    <col min="13856" max="13856" width="9.7109375" style="59" bestFit="1" customWidth="1"/>
    <col min="13857" max="13857" width="11.7109375" style="59" bestFit="1" customWidth="1"/>
    <col min="13858" max="14076" width="9.140625" style="59"/>
    <col min="14077" max="14077" width="8.42578125" style="59" customWidth="1"/>
    <col min="14078" max="14078" width="15" style="59" customWidth="1"/>
    <col min="14079" max="14079" width="13.28515625" style="59" customWidth="1"/>
    <col min="14080" max="14080" width="22.28515625" style="59" customWidth="1"/>
    <col min="14081" max="14081" width="16.5703125" style="59" customWidth="1"/>
    <col min="14082" max="14082" width="13.5703125" style="59" customWidth="1"/>
    <col min="14083" max="14083" width="10.7109375" style="59" customWidth="1"/>
    <col min="14084" max="14084" width="10.42578125" style="59" customWidth="1"/>
    <col min="14085" max="14085" width="10.5703125" style="59" customWidth="1"/>
    <col min="14086" max="14086" width="14.7109375" style="59" customWidth="1"/>
    <col min="14087" max="14087" width="13.7109375" style="59" customWidth="1"/>
    <col min="14088" max="14088" width="11.42578125" style="59" bestFit="1" customWidth="1"/>
    <col min="14089" max="14089" width="14.5703125" style="59" customWidth="1"/>
    <col min="14090" max="14091" width="10.7109375" style="59" customWidth="1"/>
    <col min="14092" max="14092" width="10.85546875" style="59" customWidth="1"/>
    <col min="14093" max="14093" width="9.140625" style="59"/>
    <col min="14094" max="14094" width="10.7109375" style="59" customWidth="1"/>
    <col min="14095" max="14095" width="14.140625" style="59" customWidth="1"/>
    <col min="14096" max="14097" width="10.7109375" style="59" customWidth="1"/>
    <col min="14098" max="14098" width="7.28515625" style="59" customWidth="1"/>
    <col min="14099" max="14099" width="9.42578125" style="59" bestFit="1" customWidth="1"/>
    <col min="14100" max="14100" width="11" style="59" customWidth="1"/>
    <col min="14101" max="14101" width="10.7109375" style="59" bestFit="1" customWidth="1"/>
    <col min="14102" max="14102" width="9.42578125" style="59" bestFit="1" customWidth="1"/>
    <col min="14103" max="14104" width="10.7109375" style="59" customWidth="1"/>
    <col min="14105" max="14105" width="9.85546875" style="59" bestFit="1" customWidth="1"/>
    <col min="14106" max="14107" width="11.7109375" style="59" customWidth="1"/>
    <col min="14108" max="14108" width="14.42578125" style="59" customWidth="1"/>
    <col min="14109" max="14110" width="10.7109375" style="59" customWidth="1"/>
    <col min="14111" max="14111" width="11.5703125" style="59" customWidth="1"/>
    <col min="14112" max="14112" width="9.7109375" style="59" bestFit="1" customWidth="1"/>
    <col min="14113" max="14113" width="11.7109375" style="59" bestFit="1" customWidth="1"/>
    <col min="14114" max="14332" width="9.140625" style="59"/>
    <col min="14333" max="14333" width="8.42578125" style="59" customWidth="1"/>
    <col min="14334" max="14334" width="15" style="59" customWidth="1"/>
    <col min="14335" max="14335" width="13.28515625" style="59" customWidth="1"/>
    <col min="14336" max="14336" width="22.28515625" style="59" customWidth="1"/>
    <col min="14337" max="14337" width="16.5703125" style="59" customWidth="1"/>
    <col min="14338" max="14338" width="13.5703125" style="59" customWidth="1"/>
    <col min="14339" max="14339" width="10.7109375" style="59" customWidth="1"/>
    <col min="14340" max="14340" width="10.42578125" style="59" customWidth="1"/>
    <col min="14341" max="14341" width="10.5703125" style="59" customWidth="1"/>
    <col min="14342" max="14342" width="14.7109375" style="59" customWidth="1"/>
    <col min="14343" max="14343" width="13.7109375" style="59" customWidth="1"/>
    <col min="14344" max="14344" width="11.42578125" style="59" bestFit="1" customWidth="1"/>
    <col min="14345" max="14345" width="14.5703125" style="59" customWidth="1"/>
    <col min="14346" max="14347" width="10.7109375" style="59" customWidth="1"/>
    <col min="14348" max="14348" width="10.85546875" style="59" customWidth="1"/>
    <col min="14349" max="14349" width="9.140625" style="59"/>
    <col min="14350" max="14350" width="10.7109375" style="59" customWidth="1"/>
    <col min="14351" max="14351" width="14.140625" style="59" customWidth="1"/>
    <col min="14352" max="14353" width="10.7109375" style="59" customWidth="1"/>
    <col min="14354" max="14354" width="7.28515625" style="59" customWidth="1"/>
    <col min="14355" max="14355" width="9.42578125" style="59" bestFit="1" customWidth="1"/>
    <col min="14356" max="14356" width="11" style="59" customWidth="1"/>
    <col min="14357" max="14357" width="10.7109375" style="59" bestFit="1" customWidth="1"/>
    <col min="14358" max="14358" width="9.42578125" style="59" bestFit="1" customWidth="1"/>
    <col min="14359" max="14360" width="10.7109375" style="59" customWidth="1"/>
    <col min="14361" max="14361" width="9.85546875" style="59" bestFit="1" customWidth="1"/>
    <col min="14362" max="14363" width="11.7109375" style="59" customWidth="1"/>
    <col min="14364" max="14364" width="14.42578125" style="59" customWidth="1"/>
    <col min="14365" max="14366" width="10.7109375" style="59" customWidth="1"/>
    <col min="14367" max="14367" width="11.5703125" style="59" customWidth="1"/>
    <col min="14368" max="14368" width="9.7109375" style="59" bestFit="1" customWidth="1"/>
    <col min="14369" max="14369" width="11.7109375" style="59" bestFit="1" customWidth="1"/>
    <col min="14370" max="14588" width="9.140625" style="59"/>
    <col min="14589" max="14589" width="8.42578125" style="59" customWidth="1"/>
    <col min="14590" max="14590" width="15" style="59" customWidth="1"/>
    <col min="14591" max="14591" width="13.28515625" style="59" customWidth="1"/>
    <col min="14592" max="14592" width="22.28515625" style="59" customWidth="1"/>
    <col min="14593" max="14593" width="16.5703125" style="59" customWidth="1"/>
    <col min="14594" max="14594" width="13.5703125" style="59" customWidth="1"/>
    <col min="14595" max="14595" width="10.7109375" style="59" customWidth="1"/>
    <col min="14596" max="14596" width="10.42578125" style="59" customWidth="1"/>
    <col min="14597" max="14597" width="10.5703125" style="59" customWidth="1"/>
    <col min="14598" max="14598" width="14.7109375" style="59" customWidth="1"/>
    <col min="14599" max="14599" width="13.7109375" style="59" customWidth="1"/>
    <col min="14600" max="14600" width="11.42578125" style="59" bestFit="1" customWidth="1"/>
    <col min="14601" max="14601" width="14.5703125" style="59" customWidth="1"/>
    <col min="14602" max="14603" width="10.7109375" style="59" customWidth="1"/>
    <col min="14604" max="14604" width="10.85546875" style="59" customWidth="1"/>
    <col min="14605" max="14605" width="9.140625" style="59"/>
    <col min="14606" max="14606" width="10.7109375" style="59" customWidth="1"/>
    <col min="14607" max="14607" width="14.140625" style="59" customWidth="1"/>
    <col min="14608" max="14609" width="10.7109375" style="59" customWidth="1"/>
    <col min="14610" max="14610" width="7.28515625" style="59" customWidth="1"/>
    <col min="14611" max="14611" width="9.42578125" style="59" bestFit="1" customWidth="1"/>
    <col min="14612" max="14612" width="11" style="59" customWidth="1"/>
    <col min="14613" max="14613" width="10.7109375" style="59" bestFit="1" customWidth="1"/>
    <col min="14614" max="14614" width="9.42578125" style="59" bestFit="1" customWidth="1"/>
    <col min="14615" max="14616" width="10.7109375" style="59" customWidth="1"/>
    <col min="14617" max="14617" width="9.85546875" style="59" bestFit="1" customWidth="1"/>
    <col min="14618" max="14619" width="11.7109375" style="59" customWidth="1"/>
    <col min="14620" max="14620" width="14.42578125" style="59" customWidth="1"/>
    <col min="14621" max="14622" width="10.7109375" style="59" customWidth="1"/>
    <col min="14623" max="14623" width="11.5703125" style="59" customWidth="1"/>
    <col min="14624" max="14624" width="9.7109375" style="59" bestFit="1" customWidth="1"/>
    <col min="14625" max="14625" width="11.7109375" style="59" bestFit="1" customWidth="1"/>
    <col min="14626" max="14844" width="9.140625" style="59"/>
    <col min="14845" max="14845" width="8.42578125" style="59" customWidth="1"/>
    <col min="14846" max="14846" width="15" style="59" customWidth="1"/>
    <col min="14847" max="14847" width="13.28515625" style="59" customWidth="1"/>
    <col min="14848" max="14848" width="22.28515625" style="59" customWidth="1"/>
    <col min="14849" max="14849" width="16.5703125" style="59" customWidth="1"/>
    <col min="14850" max="14850" width="13.5703125" style="59" customWidth="1"/>
    <col min="14851" max="14851" width="10.7109375" style="59" customWidth="1"/>
    <col min="14852" max="14852" width="10.42578125" style="59" customWidth="1"/>
    <col min="14853" max="14853" width="10.5703125" style="59" customWidth="1"/>
    <col min="14854" max="14854" width="14.7109375" style="59" customWidth="1"/>
    <col min="14855" max="14855" width="13.7109375" style="59" customWidth="1"/>
    <col min="14856" max="14856" width="11.42578125" style="59" bestFit="1" customWidth="1"/>
    <col min="14857" max="14857" width="14.5703125" style="59" customWidth="1"/>
    <col min="14858" max="14859" width="10.7109375" style="59" customWidth="1"/>
    <col min="14860" max="14860" width="10.85546875" style="59" customWidth="1"/>
    <col min="14861" max="14861" width="9.140625" style="59"/>
    <col min="14862" max="14862" width="10.7109375" style="59" customWidth="1"/>
    <col min="14863" max="14863" width="14.140625" style="59" customWidth="1"/>
    <col min="14864" max="14865" width="10.7109375" style="59" customWidth="1"/>
    <col min="14866" max="14866" width="7.28515625" style="59" customWidth="1"/>
    <col min="14867" max="14867" width="9.42578125" style="59" bestFit="1" customWidth="1"/>
    <col min="14868" max="14868" width="11" style="59" customWidth="1"/>
    <col min="14869" max="14869" width="10.7109375" style="59" bestFit="1" customWidth="1"/>
    <col min="14870" max="14870" width="9.42578125" style="59" bestFit="1" customWidth="1"/>
    <col min="14871" max="14872" width="10.7109375" style="59" customWidth="1"/>
    <col min="14873" max="14873" width="9.85546875" style="59" bestFit="1" customWidth="1"/>
    <col min="14874" max="14875" width="11.7109375" style="59" customWidth="1"/>
    <col min="14876" max="14876" width="14.42578125" style="59" customWidth="1"/>
    <col min="14877" max="14878" width="10.7109375" style="59" customWidth="1"/>
    <col min="14879" max="14879" width="11.5703125" style="59" customWidth="1"/>
    <col min="14880" max="14880" width="9.7109375" style="59" bestFit="1" customWidth="1"/>
    <col min="14881" max="14881" width="11.7109375" style="59" bestFit="1" customWidth="1"/>
    <col min="14882" max="15100" width="9.140625" style="59"/>
    <col min="15101" max="15101" width="8.42578125" style="59" customWidth="1"/>
    <col min="15102" max="15102" width="15" style="59" customWidth="1"/>
    <col min="15103" max="15103" width="13.28515625" style="59" customWidth="1"/>
    <col min="15104" max="15104" width="22.28515625" style="59" customWidth="1"/>
    <col min="15105" max="15105" width="16.5703125" style="59" customWidth="1"/>
    <col min="15106" max="15106" width="13.5703125" style="59" customWidth="1"/>
    <col min="15107" max="15107" width="10.7109375" style="59" customWidth="1"/>
    <col min="15108" max="15108" width="10.42578125" style="59" customWidth="1"/>
    <col min="15109" max="15109" width="10.5703125" style="59" customWidth="1"/>
    <col min="15110" max="15110" width="14.7109375" style="59" customWidth="1"/>
    <col min="15111" max="15111" width="13.7109375" style="59" customWidth="1"/>
    <col min="15112" max="15112" width="11.42578125" style="59" bestFit="1" customWidth="1"/>
    <col min="15113" max="15113" width="14.5703125" style="59" customWidth="1"/>
    <col min="15114" max="15115" width="10.7109375" style="59" customWidth="1"/>
    <col min="15116" max="15116" width="10.85546875" style="59" customWidth="1"/>
    <col min="15117" max="15117" width="9.140625" style="59"/>
    <col min="15118" max="15118" width="10.7109375" style="59" customWidth="1"/>
    <col min="15119" max="15119" width="14.140625" style="59" customWidth="1"/>
    <col min="15120" max="15121" width="10.7109375" style="59" customWidth="1"/>
    <col min="15122" max="15122" width="7.28515625" style="59" customWidth="1"/>
    <col min="15123" max="15123" width="9.42578125" style="59" bestFit="1" customWidth="1"/>
    <col min="15124" max="15124" width="11" style="59" customWidth="1"/>
    <col min="15125" max="15125" width="10.7109375" style="59" bestFit="1" customWidth="1"/>
    <col min="15126" max="15126" width="9.42578125" style="59" bestFit="1" customWidth="1"/>
    <col min="15127" max="15128" width="10.7109375" style="59" customWidth="1"/>
    <col min="15129" max="15129" width="9.85546875" style="59" bestFit="1" customWidth="1"/>
    <col min="15130" max="15131" width="11.7109375" style="59" customWidth="1"/>
    <col min="15132" max="15132" width="14.42578125" style="59" customWidth="1"/>
    <col min="15133" max="15134" width="10.7109375" style="59" customWidth="1"/>
    <col min="15135" max="15135" width="11.5703125" style="59" customWidth="1"/>
    <col min="15136" max="15136" width="9.7109375" style="59" bestFit="1" customWidth="1"/>
    <col min="15137" max="15137" width="11.7109375" style="59" bestFit="1" customWidth="1"/>
    <col min="15138" max="15356" width="9.140625" style="59"/>
    <col min="15357" max="15357" width="8.42578125" style="59" customWidth="1"/>
    <col min="15358" max="15358" width="15" style="59" customWidth="1"/>
    <col min="15359" max="15359" width="13.28515625" style="59" customWidth="1"/>
    <col min="15360" max="15360" width="22.28515625" style="59" customWidth="1"/>
    <col min="15361" max="15361" width="16.5703125" style="59" customWidth="1"/>
    <col min="15362" max="15362" width="13.5703125" style="59" customWidth="1"/>
    <col min="15363" max="15363" width="10.7109375" style="59" customWidth="1"/>
    <col min="15364" max="15364" width="10.42578125" style="59" customWidth="1"/>
    <col min="15365" max="15365" width="10.5703125" style="59" customWidth="1"/>
    <col min="15366" max="15366" width="14.7109375" style="59" customWidth="1"/>
    <col min="15367" max="15367" width="13.7109375" style="59" customWidth="1"/>
    <col min="15368" max="15368" width="11.42578125" style="59" bestFit="1" customWidth="1"/>
    <col min="15369" max="15369" width="14.5703125" style="59" customWidth="1"/>
    <col min="15370" max="15371" width="10.7109375" style="59" customWidth="1"/>
    <col min="15372" max="15372" width="10.85546875" style="59" customWidth="1"/>
    <col min="15373" max="15373" width="9.140625" style="59"/>
    <col min="15374" max="15374" width="10.7109375" style="59" customWidth="1"/>
    <col min="15375" max="15375" width="14.140625" style="59" customWidth="1"/>
    <col min="15376" max="15377" width="10.7109375" style="59" customWidth="1"/>
    <col min="15378" max="15378" width="7.28515625" style="59" customWidth="1"/>
    <col min="15379" max="15379" width="9.42578125" style="59" bestFit="1" customWidth="1"/>
    <col min="15380" max="15380" width="11" style="59" customWidth="1"/>
    <col min="15381" max="15381" width="10.7109375" style="59" bestFit="1" customWidth="1"/>
    <col min="15382" max="15382" width="9.42578125" style="59" bestFit="1" customWidth="1"/>
    <col min="15383" max="15384" width="10.7109375" style="59" customWidth="1"/>
    <col min="15385" max="15385" width="9.85546875" style="59" bestFit="1" customWidth="1"/>
    <col min="15386" max="15387" width="11.7109375" style="59" customWidth="1"/>
    <col min="15388" max="15388" width="14.42578125" style="59" customWidth="1"/>
    <col min="15389" max="15390" width="10.7109375" style="59" customWidth="1"/>
    <col min="15391" max="15391" width="11.5703125" style="59" customWidth="1"/>
    <col min="15392" max="15392" width="9.7109375" style="59" bestFit="1" customWidth="1"/>
    <col min="15393" max="15393" width="11.7109375" style="59" bestFit="1" customWidth="1"/>
    <col min="15394" max="15612" width="9.140625" style="59"/>
    <col min="15613" max="15613" width="8.42578125" style="59" customWidth="1"/>
    <col min="15614" max="15614" width="15" style="59" customWidth="1"/>
    <col min="15615" max="15615" width="13.28515625" style="59" customWidth="1"/>
    <col min="15616" max="15616" width="22.28515625" style="59" customWidth="1"/>
    <col min="15617" max="15617" width="16.5703125" style="59" customWidth="1"/>
    <col min="15618" max="15618" width="13.5703125" style="59" customWidth="1"/>
    <col min="15619" max="15619" width="10.7109375" style="59" customWidth="1"/>
    <col min="15620" max="15620" width="10.42578125" style="59" customWidth="1"/>
    <col min="15621" max="15621" width="10.5703125" style="59" customWidth="1"/>
    <col min="15622" max="15622" width="14.7109375" style="59" customWidth="1"/>
    <col min="15623" max="15623" width="13.7109375" style="59" customWidth="1"/>
    <col min="15624" max="15624" width="11.42578125" style="59" bestFit="1" customWidth="1"/>
    <col min="15625" max="15625" width="14.5703125" style="59" customWidth="1"/>
    <col min="15626" max="15627" width="10.7109375" style="59" customWidth="1"/>
    <col min="15628" max="15628" width="10.85546875" style="59" customWidth="1"/>
    <col min="15629" max="15629" width="9.140625" style="59"/>
    <col min="15630" max="15630" width="10.7109375" style="59" customWidth="1"/>
    <col min="15631" max="15631" width="14.140625" style="59" customWidth="1"/>
    <col min="15632" max="15633" width="10.7109375" style="59" customWidth="1"/>
    <col min="15634" max="15634" width="7.28515625" style="59" customWidth="1"/>
    <col min="15635" max="15635" width="9.42578125" style="59" bestFit="1" customWidth="1"/>
    <col min="15636" max="15636" width="11" style="59" customWidth="1"/>
    <col min="15637" max="15637" width="10.7109375" style="59" bestFit="1" customWidth="1"/>
    <col min="15638" max="15638" width="9.42578125" style="59" bestFit="1" customWidth="1"/>
    <col min="15639" max="15640" width="10.7109375" style="59" customWidth="1"/>
    <col min="15641" max="15641" width="9.85546875" style="59" bestFit="1" customWidth="1"/>
    <col min="15642" max="15643" width="11.7109375" style="59" customWidth="1"/>
    <col min="15644" max="15644" width="14.42578125" style="59" customWidth="1"/>
    <col min="15645" max="15646" width="10.7109375" style="59" customWidth="1"/>
    <col min="15647" max="15647" width="11.5703125" style="59" customWidth="1"/>
    <col min="15648" max="15648" width="9.7109375" style="59" bestFit="1" customWidth="1"/>
    <col min="15649" max="15649" width="11.7109375" style="59" bestFit="1" customWidth="1"/>
    <col min="15650" max="15868" width="9.140625" style="59"/>
    <col min="15869" max="15869" width="8.42578125" style="59" customWidth="1"/>
    <col min="15870" max="15870" width="15" style="59" customWidth="1"/>
    <col min="15871" max="15871" width="13.28515625" style="59" customWidth="1"/>
    <col min="15872" max="15872" width="22.28515625" style="59" customWidth="1"/>
    <col min="15873" max="15873" width="16.5703125" style="59" customWidth="1"/>
    <col min="15874" max="15874" width="13.5703125" style="59" customWidth="1"/>
    <col min="15875" max="15875" width="10.7109375" style="59" customWidth="1"/>
    <col min="15876" max="15876" width="10.42578125" style="59" customWidth="1"/>
    <col min="15877" max="15877" width="10.5703125" style="59" customWidth="1"/>
    <col min="15878" max="15878" width="14.7109375" style="59" customWidth="1"/>
    <col min="15879" max="15879" width="13.7109375" style="59" customWidth="1"/>
    <col min="15880" max="15880" width="11.42578125" style="59" bestFit="1" customWidth="1"/>
    <col min="15881" max="15881" width="14.5703125" style="59" customWidth="1"/>
    <col min="15882" max="15883" width="10.7109375" style="59" customWidth="1"/>
    <col min="15884" max="15884" width="10.85546875" style="59" customWidth="1"/>
    <col min="15885" max="15885" width="9.140625" style="59"/>
    <col min="15886" max="15886" width="10.7109375" style="59" customWidth="1"/>
    <col min="15887" max="15887" width="14.140625" style="59" customWidth="1"/>
    <col min="15888" max="15889" width="10.7109375" style="59" customWidth="1"/>
    <col min="15890" max="15890" width="7.28515625" style="59" customWidth="1"/>
    <col min="15891" max="15891" width="9.42578125" style="59" bestFit="1" customWidth="1"/>
    <col min="15892" max="15892" width="11" style="59" customWidth="1"/>
    <col min="15893" max="15893" width="10.7109375" style="59" bestFit="1" customWidth="1"/>
    <col min="15894" max="15894" width="9.42578125" style="59" bestFit="1" customWidth="1"/>
    <col min="15895" max="15896" width="10.7109375" style="59" customWidth="1"/>
    <col min="15897" max="15897" width="9.85546875" style="59" bestFit="1" customWidth="1"/>
    <col min="15898" max="15899" width="11.7109375" style="59" customWidth="1"/>
    <col min="15900" max="15900" width="14.42578125" style="59" customWidth="1"/>
    <col min="15901" max="15902" width="10.7109375" style="59" customWidth="1"/>
    <col min="15903" max="15903" width="11.5703125" style="59" customWidth="1"/>
    <col min="15904" max="15904" width="9.7109375" style="59" bestFit="1" customWidth="1"/>
    <col min="15905" max="15905" width="11.7109375" style="59" bestFit="1" customWidth="1"/>
    <col min="15906" max="16124" width="9.140625" style="59"/>
    <col min="16125" max="16125" width="8.42578125" style="59" customWidth="1"/>
    <col min="16126" max="16126" width="15" style="59" customWidth="1"/>
    <col min="16127" max="16127" width="13.28515625" style="59" customWidth="1"/>
    <col min="16128" max="16128" width="22.28515625" style="59" customWidth="1"/>
    <col min="16129" max="16129" width="16.5703125" style="59" customWidth="1"/>
    <col min="16130" max="16130" width="13.5703125" style="59" customWidth="1"/>
    <col min="16131" max="16131" width="10.7109375" style="59" customWidth="1"/>
    <col min="16132" max="16132" width="10.42578125" style="59" customWidth="1"/>
    <col min="16133" max="16133" width="10.5703125" style="59" customWidth="1"/>
    <col min="16134" max="16134" width="14.7109375" style="59" customWidth="1"/>
    <col min="16135" max="16135" width="13.7109375" style="59" customWidth="1"/>
    <col min="16136" max="16136" width="11.42578125" style="59" bestFit="1" customWidth="1"/>
    <col min="16137" max="16137" width="14.5703125" style="59" customWidth="1"/>
    <col min="16138" max="16139" width="10.7109375" style="59" customWidth="1"/>
    <col min="16140" max="16140" width="10.85546875" style="59" customWidth="1"/>
    <col min="16141" max="16141" width="9.140625" style="59"/>
    <col min="16142" max="16142" width="10.7109375" style="59" customWidth="1"/>
    <col min="16143" max="16143" width="14.140625" style="59" customWidth="1"/>
    <col min="16144" max="16145" width="10.7109375" style="59" customWidth="1"/>
    <col min="16146" max="16146" width="7.28515625" style="59" customWidth="1"/>
    <col min="16147" max="16147" width="9.42578125" style="59" bestFit="1" customWidth="1"/>
    <col min="16148" max="16148" width="11" style="59" customWidth="1"/>
    <col min="16149" max="16149" width="10.7109375" style="59" bestFit="1" customWidth="1"/>
    <col min="16150" max="16150" width="9.42578125" style="59" bestFit="1" customWidth="1"/>
    <col min="16151" max="16152" width="10.7109375" style="59" customWidth="1"/>
    <col min="16153" max="16153" width="9.85546875" style="59" bestFit="1" customWidth="1"/>
    <col min="16154" max="16155" width="11.7109375" style="59" customWidth="1"/>
    <col min="16156" max="16156" width="14.42578125" style="59" customWidth="1"/>
    <col min="16157" max="16158" width="10.7109375" style="59" customWidth="1"/>
    <col min="16159" max="16159" width="11.5703125" style="59" customWidth="1"/>
    <col min="16160" max="16160" width="9.7109375" style="59" bestFit="1" customWidth="1"/>
    <col min="16161" max="16161" width="11.7109375" style="59" bestFit="1" customWidth="1"/>
    <col min="16162" max="16384" width="9.140625" style="59"/>
  </cols>
  <sheetData>
    <row r="1" spans="1:33" s="57" customFormat="1" ht="35.25" customHeight="1" x14ac:dyDescent="0.25">
      <c r="A1" s="108" t="s">
        <v>84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1:33" s="58" customFormat="1" ht="49.5" customHeight="1" x14ac:dyDescent="0.25">
      <c r="A2" s="109" t="s">
        <v>85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1:33" s="57" customFormat="1" ht="33" customHeight="1" x14ac:dyDescent="0.25">
      <c r="A3" s="110" t="s">
        <v>86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</row>
    <row r="4" spans="1:33" s="57" customFormat="1" ht="24.95" customHeight="1" x14ac:dyDescent="0.25">
      <c r="A4" s="111" t="s">
        <v>87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</row>
    <row r="5" spans="1:33" ht="45.75" customHeight="1" x14ac:dyDescent="0.25">
      <c r="A5" s="112" t="s">
        <v>88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33" ht="54" customHeight="1" x14ac:dyDescent="0.25">
      <c r="A6" s="113" t="s">
        <v>150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33" s="60" customFormat="1" ht="33" customHeight="1" x14ac:dyDescent="0.25">
      <c r="A7" s="100" t="s">
        <v>89</v>
      </c>
      <c r="B7" s="100" t="s">
        <v>90</v>
      </c>
      <c r="C7" s="100" t="s">
        <v>91</v>
      </c>
      <c r="D7" s="100" t="s">
        <v>92</v>
      </c>
      <c r="E7" s="100" t="s">
        <v>93</v>
      </c>
      <c r="F7" s="100" t="s">
        <v>94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78"/>
    </row>
    <row r="8" spans="1:33" s="60" customFormat="1" ht="33" customHeight="1" x14ac:dyDescent="0.25">
      <c r="A8" s="100"/>
      <c r="B8" s="100"/>
      <c r="C8" s="100"/>
      <c r="D8" s="100"/>
      <c r="E8" s="100"/>
      <c r="F8" s="100" t="s">
        <v>97</v>
      </c>
      <c r="G8" s="100" t="s">
        <v>98</v>
      </c>
      <c r="H8" s="100"/>
      <c r="I8" s="100"/>
      <c r="J8" s="100"/>
      <c r="K8" s="100"/>
      <c r="L8" s="100"/>
      <c r="M8" s="100"/>
      <c r="N8" s="105" t="s">
        <v>99</v>
      </c>
      <c r="O8" s="106"/>
      <c r="P8" s="106"/>
      <c r="Q8" s="106"/>
      <c r="R8" s="106"/>
      <c r="S8" s="107"/>
    </row>
    <row r="9" spans="1:33" s="60" customFormat="1" ht="109.5" customHeight="1" x14ac:dyDescent="0.25">
      <c r="A9" s="100"/>
      <c r="B9" s="100"/>
      <c r="C9" s="100"/>
      <c r="D9" s="100"/>
      <c r="E9" s="100"/>
      <c r="F9" s="100"/>
      <c r="G9" s="78" t="s">
        <v>105</v>
      </c>
      <c r="H9" s="78" t="s">
        <v>106</v>
      </c>
      <c r="I9" s="78" t="s">
        <v>102</v>
      </c>
      <c r="J9" s="78" t="s">
        <v>103</v>
      </c>
      <c r="K9" s="78" t="s">
        <v>104</v>
      </c>
      <c r="L9" s="78" t="s">
        <v>123</v>
      </c>
      <c r="M9" s="78" t="s">
        <v>107</v>
      </c>
      <c r="N9" s="78" t="s">
        <v>105</v>
      </c>
      <c r="O9" s="78" t="s">
        <v>106</v>
      </c>
      <c r="P9" s="78" t="s">
        <v>102</v>
      </c>
      <c r="Q9" s="78" t="s">
        <v>103</v>
      </c>
      <c r="R9" s="78" t="s">
        <v>104</v>
      </c>
      <c r="S9" s="78" t="s">
        <v>127</v>
      </c>
    </row>
    <row r="10" spans="1:33" ht="24.95" customHeight="1" x14ac:dyDescent="0.25">
      <c r="A10" s="100">
        <v>1</v>
      </c>
      <c r="B10" s="100" t="s">
        <v>77</v>
      </c>
      <c r="C10" s="100">
        <v>3286413</v>
      </c>
      <c r="D10" s="100" t="s">
        <v>109</v>
      </c>
      <c r="E10" s="100" t="s">
        <v>110</v>
      </c>
      <c r="F10" s="100">
        <v>18069037</v>
      </c>
      <c r="G10" s="100">
        <v>303.75</v>
      </c>
      <c r="H10" s="100">
        <v>301.43</v>
      </c>
      <c r="I10" s="100">
        <f>G10-H10</f>
        <v>2.3199999999999932</v>
      </c>
      <c r="J10" s="100">
        <v>1250</v>
      </c>
      <c r="K10" s="100">
        <f>I10*J10</f>
        <v>2899.9999999999914</v>
      </c>
      <c r="L10" s="100">
        <v>2.9499999999999998E-2</v>
      </c>
      <c r="M10" s="104">
        <v>0.71499999999999997</v>
      </c>
      <c r="N10" s="100">
        <v>337.59</v>
      </c>
      <c r="O10" s="100">
        <v>336.78</v>
      </c>
      <c r="P10" s="100">
        <f>N10-O10</f>
        <v>0.81000000000000227</v>
      </c>
      <c r="Q10" s="100">
        <v>1250</v>
      </c>
      <c r="R10" s="100">
        <f>P10*Q10</f>
        <v>1012.5000000000028</v>
      </c>
      <c r="S10" s="100">
        <v>4.7300000000000002E-2</v>
      </c>
    </row>
    <row r="11" spans="1:33" ht="24.9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4"/>
      <c r="N11" s="100"/>
      <c r="O11" s="100"/>
      <c r="P11" s="100"/>
      <c r="Q11" s="100"/>
      <c r="R11" s="100"/>
      <c r="S11" s="100"/>
    </row>
    <row r="12" spans="1:33" ht="90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4"/>
      <c r="N12" s="100"/>
      <c r="O12" s="100"/>
      <c r="P12" s="100"/>
      <c r="Q12" s="100"/>
      <c r="R12" s="100"/>
      <c r="S12" s="100"/>
    </row>
    <row r="13" spans="1:33" ht="49.5" customHeight="1" x14ac:dyDescent="0.25">
      <c r="A13" s="70"/>
      <c r="B13" s="70"/>
      <c r="C13" s="70"/>
      <c r="D13" s="70"/>
      <c r="E13" s="70"/>
      <c r="F13" s="114" t="s">
        <v>95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69"/>
      <c r="T13" s="63"/>
      <c r="U13" s="63"/>
      <c r="V13" s="63"/>
      <c r="W13" s="63"/>
      <c r="X13" s="63"/>
      <c r="Y13" s="63"/>
      <c r="Z13" s="63"/>
      <c r="AA13" s="63"/>
      <c r="AB13" s="63"/>
      <c r="AC13" s="64"/>
      <c r="AD13" s="64"/>
      <c r="AE13" s="65"/>
      <c r="AF13" s="63"/>
      <c r="AG13" s="66"/>
    </row>
    <row r="14" spans="1:33" ht="36.75" customHeight="1" x14ac:dyDescent="0.25">
      <c r="A14" s="70"/>
      <c r="B14" s="70"/>
      <c r="C14" s="70"/>
      <c r="D14" s="70"/>
      <c r="E14" s="70"/>
      <c r="F14" s="100" t="s">
        <v>97</v>
      </c>
      <c r="G14" s="105" t="s">
        <v>98</v>
      </c>
      <c r="H14" s="106"/>
      <c r="I14" s="106"/>
      <c r="J14" s="106"/>
      <c r="K14" s="106"/>
      <c r="L14" s="106"/>
      <c r="M14" s="107"/>
      <c r="N14" s="105" t="s">
        <v>99</v>
      </c>
      <c r="O14" s="106"/>
      <c r="P14" s="106"/>
      <c r="Q14" s="106"/>
      <c r="R14" s="106"/>
      <c r="S14" s="107"/>
      <c r="T14" s="63"/>
      <c r="U14" s="63"/>
      <c r="V14" s="63"/>
      <c r="W14" s="63"/>
      <c r="X14" s="63"/>
      <c r="Y14" s="63"/>
      <c r="Z14" s="63"/>
      <c r="AA14" s="63"/>
      <c r="AB14" s="63"/>
      <c r="AC14" s="64"/>
      <c r="AD14" s="64"/>
      <c r="AE14" s="65"/>
      <c r="AF14" s="63"/>
      <c r="AG14" s="66"/>
    </row>
    <row r="15" spans="1:33" ht="73.5" customHeight="1" x14ac:dyDescent="0.25">
      <c r="A15" s="70"/>
      <c r="B15" s="70"/>
      <c r="C15" s="70"/>
      <c r="D15" s="70"/>
      <c r="E15" s="70"/>
      <c r="F15" s="100"/>
      <c r="G15" s="78" t="s">
        <v>105</v>
      </c>
      <c r="H15" s="78" t="s">
        <v>106</v>
      </c>
      <c r="I15" s="78" t="s">
        <v>102</v>
      </c>
      <c r="J15" s="78" t="s">
        <v>103</v>
      </c>
      <c r="K15" s="78" t="s">
        <v>104</v>
      </c>
      <c r="L15" s="78" t="s">
        <v>108</v>
      </c>
      <c r="M15" s="78" t="s">
        <v>107</v>
      </c>
      <c r="N15" s="78" t="s">
        <v>105</v>
      </c>
      <c r="O15" s="78" t="s">
        <v>106</v>
      </c>
      <c r="P15" s="78" t="s">
        <v>102</v>
      </c>
      <c r="Q15" s="78" t="s">
        <v>103</v>
      </c>
      <c r="R15" s="78" t="s">
        <v>104</v>
      </c>
      <c r="S15" s="78" t="s">
        <v>127</v>
      </c>
      <c r="T15" s="63"/>
      <c r="U15" s="63"/>
      <c r="V15" s="63"/>
      <c r="W15" s="63"/>
      <c r="X15" s="63"/>
      <c r="Y15" s="63"/>
      <c r="Z15" s="63"/>
      <c r="AA15" s="63"/>
      <c r="AB15" s="63"/>
      <c r="AC15" s="64"/>
      <c r="AD15" s="64"/>
      <c r="AE15" s="65"/>
      <c r="AF15" s="63"/>
      <c r="AG15" s="66"/>
    </row>
    <row r="16" spans="1:33" ht="24.95" customHeight="1" x14ac:dyDescent="0.25">
      <c r="A16" s="70"/>
      <c r="B16" s="70"/>
      <c r="C16" s="70"/>
      <c r="D16" s="70"/>
      <c r="E16" s="70"/>
      <c r="F16" s="100">
        <v>18078279</v>
      </c>
      <c r="G16" s="100">
        <v>303.66000000000003</v>
      </c>
      <c r="H16" s="100">
        <v>301.33999999999997</v>
      </c>
      <c r="I16" s="100">
        <f>G16-H16</f>
        <v>2.32000000000005</v>
      </c>
      <c r="J16" s="100">
        <v>1250</v>
      </c>
      <c r="K16" s="100">
        <f>I16*J16</f>
        <v>2900.0000000000628</v>
      </c>
      <c r="L16" s="100">
        <v>2.53E-2</v>
      </c>
      <c r="M16" s="104">
        <v>0.71499999999999997</v>
      </c>
      <c r="N16" s="100">
        <v>337.45</v>
      </c>
      <c r="O16" s="100">
        <v>336.64</v>
      </c>
      <c r="P16" s="100">
        <f>N16-O16</f>
        <v>0.81000000000000227</v>
      </c>
      <c r="Q16" s="100">
        <v>1250</v>
      </c>
      <c r="R16" s="100">
        <f>P16*Q16</f>
        <v>1012.5000000000028</v>
      </c>
      <c r="S16" s="100">
        <v>4.7399999999999998E-2</v>
      </c>
      <c r="T16" s="63"/>
      <c r="U16" s="63"/>
      <c r="V16" s="63"/>
      <c r="W16" s="63"/>
      <c r="X16" s="63"/>
      <c r="Y16" s="63"/>
      <c r="Z16" s="63"/>
      <c r="AA16" s="63"/>
      <c r="AB16" s="63"/>
      <c r="AC16" s="64"/>
      <c r="AD16" s="64"/>
      <c r="AE16" s="65"/>
      <c r="AF16" s="63"/>
      <c r="AG16" s="66"/>
    </row>
    <row r="17" spans="1:33" ht="24.95" customHeight="1" x14ac:dyDescent="0.25">
      <c r="A17" s="70"/>
      <c r="B17" s="70"/>
      <c r="C17" s="70"/>
      <c r="D17" s="70"/>
      <c r="E17" s="70"/>
      <c r="F17" s="100"/>
      <c r="G17" s="100"/>
      <c r="H17" s="100"/>
      <c r="I17" s="100"/>
      <c r="J17" s="100"/>
      <c r="K17" s="100"/>
      <c r="L17" s="100"/>
      <c r="M17" s="104"/>
      <c r="N17" s="100"/>
      <c r="O17" s="100"/>
      <c r="P17" s="100"/>
      <c r="Q17" s="100"/>
      <c r="R17" s="100"/>
      <c r="S17" s="100"/>
      <c r="T17" s="63"/>
      <c r="U17" s="63"/>
      <c r="V17" s="63"/>
      <c r="W17" s="63"/>
      <c r="X17" s="63"/>
      <c r="Y17" s="63"/>
      <c r="Z17" s="63"/>
      <c r="AA17" s="63"/>
      <c r="AB17" s="63"/>
      <c r="AC17" s="64"/>
      <c r="AD17" s="64"/>
      <c r="AE17" s="65"/>
      <c r="AF17" s="63"/>
      <c r="AG17" s="66"/>
    </row>
    <row r="18" spans="1:33" ht="24.95" customHeight="1" x14ac:dyDescent="0.25">
      <c r="A18" s="70"/>
      <c r="B18" s="70"/>
      <c r="C18" s="70"/>
      <c r="D18" s="70"/>
      <c r="E18" s="70"/>
      <c r="F18" s="100"/>
      <c r="G18" s="100"/>
      <c r="H18" s="100"/>
      <c r="I18" s="100"/>
      <c r="J18" s="100"/>
      <c r="K18" s="100"/>
      <c r="L18" s="100"/>
      <c r="M18" s="104"/>
      <c r="N18" s="100"/>
      <c r="O18" s="100"/>
      <c r="P18" s="100"/>
      <c r="Q18" s="100"/>
      <c r="R18" s="100"/>
      <c r="S18" s="100"/>
      <c r="T18" s="63"/>
      <c r="U18" s="63"/>
      <c r="V18" s="63"/>
      <c r="W18" s="63"/>
      <c r="X18" s="63"/>
      <c r="Y18" s="63"/>
      <c r="Z18" s="63"/>
      <c r="AA18" s="63"/>
      <c r="AB18" s="63"/>
      <c r="AC18" s="64"/>
      <c r="AD18" s="64"/>
      <c r="AE18" s="65"/>
      <c r="AF18" s="63"/>
      <c r="AG18" s="66"/>
    </row>
    <row r="19" spans="1:33" ht="42.75" customHeight="1" x14ac:dyDescent="0.25">
      <c r="A19" s="70"/>
      <c r="B19" s="70"/>
      <c r="C19" s="70"/>
      <c r="D19" s="70"/>
      <c r="E19" s="70"/>
      <c r="F19" s="105" t="s">
        <v>96</v>
      </c>
      <c r="G19" s="106"/>
      <c r="H19" s="106"/>
      <c r="I19" s="106"/>
      <c r="J19" s="106"/>
      <c r="K19" s="107"/>
      <c r="N19" s="70"/>
      <c r="O19" s="70"/>
      <c r="P19" s="70"/>
      <c r="Q19" s="70"/>
      <c r="R19" s="70"/>
      <c r="S19" s="70"/>
      <c r="T19" s="63"/>
      <c r="U19" s="63"/>
      <c r="V19" s="63"/>
      <c r="W19" s="63"/>
      <c r="X19" s="63"/>
      <c r="Y19" s="63"/>
      <c r="Z19" s="63"/>
      <c r="AA19" s="63"/>
      <c r="AB19" s="63"/>
      <c r="AC19" s="64"/>
      <c r="AD19" s="64"/>
      <c r="AE19" s="65"/>
      <c r="AF19" s="63"/>
      <c r="AG19" s="66"/>
    </row>
    <row r="20" spans="1:33" ht="56.25" customHeight="1" x14ac:dyDescent="0.25">
      <c r="A20" s="70"/>
      <c r="B20" s="70"/>
      <c r="C20" s="70"/>
      <c r="D20" s="70"/>
      <c r="E20" s="70"/>
      <c r="F20" s="78" t="s">
        <v>97</v>
      </c>
      <c r="G20" s="78" t="s">
        <v>100</v>
      </c>
      <c r="H20" s="78" t="s">
        <v>101</v>
      </c>
      <c r="I20" s="78" t="s">
        <v>102</v>
      </c>
      <c r="J20" s="78" t="s">
        <v>103</v>
      </c>
      <c r="K20" s="78" t="s">
        <v>104</v>
      </c>
      <c r="N20" s="70"/>
      <c r="O20" s="70"/>
      <c r="P20" s="70"/>
      <c r="Q20" s="70"/>
      <c r="R20" s="70"/>
      <c r="S20" s="70"/>
      <c r="T20" s="63"/>
      <c r="U20" s="63"/>
      <c r="V20" s="63"/>
      <c r="W20" s="63"/>
      <c r="X20" s="63"/>
      <c r="Y20" s="63"/>
      <c r="Z20" s="63"/>
      <c r="AA20" s="63"/>
      <c r="AB20" s="63"/>
      <c r="AC20" s="64"/>
      <c r="AD20" s="64"/>
      <c r="AE20" s="65"/>
      <c r="AF20" s="63"/>
      <c r="AG20" s="66"/>
    </row>
    <row r="21" spans="1:33" ht="48.75" customHeight="1" x14ac:dyDescent="0.25">
      <c r="A21" s="70"/>
      <c r="B21" s="70"/>
      <c r="C21" s="70"/>
      <c r="D21" s="70"/>
      <c r="E21" s="70"/>
      <c r="F21" s="115">
        <v>3030899</v>
      </c>
      <c r="G21" s="115">
        <v>19656</v>
      </c>
      <c r="H21" s="115">
        <v>19448.400000000001</v>
      </c>
      <c r="I21" s="115">
        <f>G21-H21</f>
        <v>207.59999999999854</v>
      </c>
      <c r="J21" s="115">
        <v>40</v>
      </c>
      <c r="K21" s="118">
        <f>J21*I21</f>
        <v>8303.9999999999418</v>
      </c>
      <c r="N21" s="70"/>
      <c r="O21" s="70"/>
      <c r="P21" s="70"/>
      <c r="Q21" s="70"/>
      <c r="R21" s="70"/>
      <c r="S21" s="70"/>
      <c r="T21" s="63"/>
      <c r="U21" s="63"/>
      <c r="V21" s="63"/>
      <c r="W21" s="63"/>
      <c r="X21" s="63"/>
      <c r="Y21" s="63"/>
      <c r="Z21" s="63"/>
      <c r="AA21" s="63"/>
      <c r="AB21" s="63"/>
      <c r="AC21" s="64"/>
      <c r="AD21" s="64"/>
      <c r="AE21" s="65"/>
      <c r="AF21" s="63"/>
      <c r="AG21" s="66"/>
    </row>
    <row r="22" spans="1:33" ht="24.95" customHeight="1" x14ac:dyDescent="0.25">
      <c r="A22" s="70"/>
      <c r="B22" s="70"/>
      <c r="C22" s="70"/>
      <c r="D22" s="70"/>
      <c r="E22" s="70"/>
      <c r="F22" s="116"/>
      <c r="G22" s="116"/>
      <c r="H22" s="116"/>
      <c r="I22" s="116"/>
      <c r="J22" s="116"/>
      <c r="K22" s="119"/>
      <c r="N22" s="70"/>
      <c r="O22" s="70"/>
      <c r="P22" s="70"/>
      <c r="Q22" s="70"/>
      <c r="R22" s="70"/>
      <c r="S22" s="70"/>
      <c r="T22" s="63"/>
      <c r="U22" s="63"/>
      <c r="V22" s="63"/>
      <c r="W22" s="63"/>
      <c r="X22" s="63"/>
      <c r="Y22" s="63"/>
      <c r="Z22" s="63"/>
      <c r="AA22" s="63"/>
      <c r="AB22" s="63"/>
      <c r="AC22" s="64"/>
      <c r="AD22" s="64"/>
      <c r="AE22" s="65"/>
      <c r="AF22" s="63"/>
      <c r="AG22" s="66"/>
    </row>
    <row r="23" spans="1:33" ht="24.95" customHeight="1" x14ac:dyDescent="0.25">
      <c r="A23" s="70"/>
      <c r="B23" s="70"/>
      <c r="C23" s="70"/>
      <c r="D23" s="70"/>
      <c r="E23" s="70"/>
      <c r="F23" s="116"/>
      <c r="G23" s="116"/>
      <c r="H23" s="116"/>
      <c r="I23" s="116"/>
      <c r="J23" s="116"/>
      <c r="K23" s="119"/>
      <c r="N23" s="70"/>
      <c r="O23" s="70"/>
      <c r="P23" s="70"/>
      <c r="Q23" s="70"/>
      <c r="R23" s="70"/>
      <c r="S23" s="70"/>
      <c r="T23" s="63"/>
      <c r="U23" s="63"/>
      <c r="V23" s="63"/>
      <c r="W23" s="63"/>
      <c r="X23" s="63"/>
      <c r="Y23" s="63"/>
      <c r="Z23" s="63"/>
      <c r="AA23" s="63"/>
      <c r="AB23" s="63"/>
      <c r="AC23" s="64"/>
      <c r="AD23" s="64"/>
      <c r="AE23" s="65"/>
      <c r="AF23" s="63"/>
      <c r="AG23" s="66"/>
    </row>
    <row r="24" spans="1:33" ht="24.95" customHeight="1" x14ac:dyDescent="0.25">
      <c r="A24" s="70"/>
      <c r="B24" s="70"/>
      <c r="C24" s="70"/>
      <c r="D24" s="70"/>
      <c r="E24" s="70"/>
      <c r="F24" s="117"/>
      <c r="G24" s="117"/>
      <c r="H24" s="117"/>
      <c r="I24" s="117"/>
      <c r="J24" s="117"/>
      <c r="K24" s="120"/>
      <c r="N24" s="70"/>
      <c r="O24" s="70"/>
      <c r="P24" s="70"/>
      <c r="Q24" s="70"/>
      <c r="R24" s="70"/>
      <c r="S24" s="70"/>
      <c r="T24" s="63"/>
      <c r="U24" s="63"/>
      <c r="V24" s="63"/>
      <c r="W24" s="63"/>
      <c r="X24" s="63"/>
      <c r="Y24" s="63"/>
      <c r="Z24" s="63"/>
      <c r="AA24" s="63"/>
      <c r="AB24" s="63"/>
      <c r="AC24" s="64"/>
      <c r="AD24" s="64"/>
      <c r="AE24" s="65"/>
      <c r="AF24" s="63"/>
      <c r="AG24" s="66"/>
    </row>
    <row r="25" spans="1:33" ht="24.95" customHeight="1" x14ac:dyDescent="0.25">
      <c r="A25" s="61"/>
      <c r="B25" s="62"/>
      <c r="C25" s="63"/>
      <c r="D25" s="63"/>
      <c r="E25" s="60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4"/>
      <c r="AD25" s="64"/>
      <c r="AE25" s="65"/>
      <c r="AF25" s="63"/>
      <c r="AG25" s="66"/>
    </row>
    <row r="26" spans="1:33" ht="24.95" customHeight="1" x14ac:dyDescent="0.25">
      <c r="A26" s="67"/>
      <c r="B26" s="67"/>
      <c r="C26" s="67"/>
      <c r="D26" s="60"/>
      <c r="F26" s="67"/>
      <c r="I26" s="68"/>
      <c r="J26" s="67"/>
      <c r="K26" s="67"/>
      <c r="L26" s="67"/>
      <c r="M26" s="60"/>
      <c r="P26" s="68"/>
      <c r="Q26" s="67"/>
      <c r="R26" s="60"/>
      <c r="S26" s="60"/>
      <c r="T26" s="60"/>
      <c r="W26" s="67"/>
      <c r="X26" s="67"/>
      <c r="Y26" s="67"/>
      <c r="Z26" s="67"/>
      <c r="AA26" s="60"/>
      <c r="AB26" s="60"/>
    </row>
    <row r="27" spans="1:33" ht="24.95" customHeight="1" x14ac:dyDescent="0.25">
      <c r="A27" s="67"/>
      <c r="B27" s="67"/>
      <c r="C27" s="67"/>
      <c r="D27" s="60"/>
      <c r="F27" s="67"/>
      <c r="I27" s="68"/>
      <c r="J27" s="67"/>
      <c r="K27" s="67"/>
      <c r="L27" s="67"/>
      <c r="M27" s="60"/>
      <c r="P27" s="68"/>
      <c r="Q27" s="67"/>
      <c r="R27" s="60"/>
      <c r="S27" s="60"/>
      <c r="T27" s="60"/>
      <c r="W27" s="67"/>
      <c r="X27" s="67"/>
      <c r="Y27" s="67"/>
      <c r="Z27" s="67"/>
      <c r="AA27" s="60"/>
      <c r="AB27" s="60"/>
    </row>
    <row r="28" spans="1:33" s="71" customFormat="1" ht="34.5" x14ac:dyDescent="0.25">
      <c r="B28" s="101" t="s">
        <v>111</v>
      </c>
      <c r="C28" s="101"/>
      <c r="D28" s="101"/>
      <c r="E28" s="72" t="s">
        <v>112</v>
      </c>
    </row>
    <row r="29" spans="1:33" s="71" customFormat="1" ht="34.5" x14ac:dyDescent="0.25">
      <c r="E29" s="72" t="s">
        <v>113</v>
      </c>
    </row>
    <row r="30" spans="1:33" s="71" customFormat="1" ht="34.5" x14ac:dyDescent="0.25">
      <c r="E30" s="72" t="s">
        <v>114</v>
      </c>
    </row>
    <row r="31" spans="1:33" s="71" customFormat="1" ht="24.95" customHeight="1" x14ac:dyDescent="0.25"/>
    <row r="32" spans="1:33" s="71" customFormat="1" ht="24.95" customHeight="1" x14ac:dyDescent="0.25">
      <c r="AA32" s="72"/>
    </row>
    <row r="33" spans="1:33" s="71" customFormat="1" ht="24.95" customHeight="1" x14ac:dyDescent="0.25">
      <c r="AA33" s="72"/>
    </row>
    <row r="34" spans="1:33" s="72" customFormat="1" ht="24.95" customHeight="1" x14ac:dyDescent="0.25"/>
    <row r="35" spans="1:33" s="72" customFormat="1" ht="24.95" customHeight="1" x14ac:dyDescent="0.25"/>
    <row r="36" spans="1:33" s="71" customFormat="1" ht="30" customHeight="1" x14ac:dyDescent="0.25">
      <c r="A36" s="73"/>
      <c r="E36" s="102" t="s">
        <v>116</v>
      </c>
      <c r="F36" s="102"/>
      <c r="G36" s="102"/>
      <c r="H36" s="102"/>
      <c r="I36" s="73"/>
      <c r="J36" s="74" t="s">
        <v>117</v>
      </c>
      <c r="K36" s="74"/>
      <c r="L36" s="74"/>
      <c r="M36" s="74"/>
      <c r="N36" s="74"/>
      <c r="O36" s="74" t="s">
        <v>118</v>
      </c>
      <c r="P36" s="74"/>
      <c r="R36" s="74"/>
      <c r="S36" s="74"/>
      <c r="T36" s="74" t="s">
        <v>119</v>
      </c>
      <c r="U36" s="74"/>
      <c r="V36" s="73"/>
      <c r="W36" s="74"/>
      <c r="X36" s="74"/>
      <c r="Y36" s="73"/>
      <c r="AA36" s="74"/>
      <c r="AB36" s="73"/>
      <c r="AG36" s="73"/>
    </row>
    <row r="37" spans="1:33" s="71" customFormat="1" ht="36" customHeight="1" x14ac:dyDescent="0.25">
      <c r="A37" s="73"/>
      <c r="E37" s="102" t="s">
        <v>121</v>
      </c>
      <c r="F37" s="102"/>
      <c r="G37" s="102"/>
      <c r="H37" s="75"/>
      <c r="I37" s="73"/>
      <c r="J37" s="103" t="s">
        <v>122</v>
      </c>
      <c r="K37" s="103"/>
      <c r="L37" s="103"/>
      <c r="M37" s="103"/>
      <c r="N37" s="76"/>
      <c r="O37" s="74" t="s">
        <v>128</v>
      </c>
      <c r="P37" s="74"/>
      <c r="R37" s="74"/>
      <c r="S37" s="74"/>
      <c r="T37" s="74" t="s">
        <v>128</v>
      </c>
      <c r="U37" s="74"/>
      <c r="V37" s="73"/>
      <c r="W37" s="74"/>
      <c r="X37" s="74"/>
      <c r="Y37" s="73"/>
      <c r="AA37" s="74"/>
      <c r="AB37" s="73"/>
      <c r="AG37" s="73"/>
    </row>
    <row r="38" spans="1:33" s="71" customFormat="1" ht="24.95" customHeight="1" x14ac:dyDescent="0.25"/>
    <row r="39" spans="1:33" s="71" customFormat="1" ht="24.95" customHeight="1" x14ac:dyDescent="0.25"/>
    <row r="40" spans="1:33" s="71" customFormat="1" ht="24.95" customHeight="1" x14ac:dyDescent="0.25"/>
    <row r="41" spans="1:33" s="71" customFormat="1" ht="24.95" customHeight="1" x14ac:dyDescent="0.25"/>
    <row r="42" spans="1:33" s="71" customFormat="1" ht="24.95" customHeight="1" x14ac:dyDescent="0.25"/>
    <row r="43" spans="1:33" s="71" customFormat="1" ht="30.75" customHeight="1" x14ac:dyDescent="0.25"/>
    <row r="44" spans="1:33" s="71" customFormat="1" ht="34.5" customHeight="1" x14ac:dyDescent="0.25">
      <c r="N44" s="99" t="s">
        <v>115</v>
      </c>
      <c r="O44" s="99"/>
      <c r="P44" s="99"/>
      <c r="Q44" s="99"/>
      <c r="R44" s="99"/>
      <c r="S44" s="99"/>
      <c r="T44" s="99"/>
    </row>
    <row r="45" spans="1:33" s="71" customFormat="1" ht="24.95" customHeight="1" x14ac:dyDescent="0.25">
      <c r="N45" s="77"/>
      <c r="O45" s="77"/>
      <c r="P45" s="77"/>
      <c r="Q45" s="77"/>
      <c r="R45" s="77"/>
      <c r="S45" s="77"/>
      <c r="T45" s="77"/>
    </row>
    <row r="46" spans="1:33" s="71" customFormat="1" ht="34.5" x14ac:dyDescent="0.25">
      <c r="N46" s="72"/>
      <c r="O46" s="72"/>
      <c r="P46" s="72"/>
      <c r="Q46" s="72"/>
    </row>
    <row r="47" spans="1:33" s="71" customFormat="1" ht="34.5" x14ac:dyDescent="0.25">
      <c r="N47" s="74" t="s">
        <v>120</v>
      </c>
      <c r="O47" s="74"/>
      <c r="P47" s="74"/>
      <c r="Q47" s="74"/>
    </row>
    <row r="48" spans="1:33" s="71" customFormat="1" ht="24.95" customHeight="1" x14ac:dyDescent="0.25">
      <c r="N48" s="74" t="s">
        <v>128</v>
      </c>
      <c r="O48" s="74"/>
      <c r="P48" s="74"/>
      <c r="Q48" s="74"/>
    </row>
  </sheetData>
  <sheetProtection insertRows="0"/>
  <mergeCells count="64">
    <mergeCell ref="F19:K19"/>
    <mergeCell ref="F21:F24"/>
    <mergeCell ref="G21:G24"/>
    <mergeCell ref="H21:H24"/>
    <mergeCell ref="I21:I24"/>
    <mergeCell ref="J21:J24"/>
    <mergeCell ref="K21:K24"/>
    <mergeCell ref="S10:S12"/>
    <mergeCell ref="S16:S18"/>
    <mergeCell ref="N14:S14"/>
    <mergeCell ref="N8:S8"/>
    <mergeCell ref="A6:M6"/>
    <mergeCell ref="F13:R13"/>
    <mergeCell ref="F10:F12"/>
    <mergeCell ref="A7:A9"/>
    <mergeCell ref="B7:B9"/>
    <mergeCell ref="C7:C9"/>
    <mergeCell ref="D7:D9"/>
    <mergeCell ref="E7:E9"/>
    <mergeCell ref="A10:A12"/>
    <mergeCell ref="B10:B12"/>
    <mergeCell ref="C10:C12"/>
    <mergeCell ref="D10:D12"/>
    <mergeCell ref="A1:AC1"/>
    <mergeCell ref="A2:AC2"/>
    <mergeCell ref="A3:AC3"/>
    <mergeCell ref="A4:AC4"/>
    <mergeCell ref="A5:M5"/>
    <mergeCell ref="I16:I18"/>
    <mergeCell ref="J16:J18"/>
    <mergeCell ref="F7:R7"/>
    <mergeCell ref="F8:F9"/>
    <mergeCell ref="G8:M8"/>
    <mergeCell ref="F14:F15"/>
    <mergeCell ref="G14:M14"/>
    <mergeCell ref="E10:E12"/>
    <mergeCell ref="R10:R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P10:P12"/>
    <mergeCell ref="Q10:Q12"/>
    <mergeCell ref="N44:T44"/>
    <mergeCell ref="K16:K18"/>
    <mergeCell ref="B28:D28"/>
    <mergeCell ref="E37:G37"/>
    <mergeCell ref="J37:M37"/>
    <mergeCell ref="E36:H36"/>
    <mergeCell ref="R16:R18"/>
    <mergeCell ref="L16:L18"/>
    <mergeCell ref="M16:M18"/>
    <mergeCell ref="N16:N18"/>
    <mergeCell ref="O16:O18"/>
    <mergeCell ref="P16:P18"/>
    <mergeCell ref="Q16:Q18"/>
    <mergeCell ref="F16:F18"/>
    <mergeCell ref="G16:G18"/>
    <mergeCell ref="H16:H18"/>
  </mergeCells>
  <printOptions horizontalCentered="1" verticalCentered="1"/>
  <pageMargins left="0" right="0" top="0.74803149606299213" bottom="0.74803149606299213" header="0.31496062992125984" footer="0.31496062992125984"/>
  <pageSetup paperSize="9" scale="2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topLeftCell="M10" zoomScale="85" zoomScaleNormal="85" workbookViewId="0">
      <selection activeCell="R21" sqref="R21"/>
    </sheetView>
  </sheetViews>
  <sheetFormatPr defaultRowHeight="24.95" customHeight="1" x14ac:dyDescent="0.25"/>
  <cols>
    <col min="1" max="1" width="10.7109375" style="59" customWidth="1"/>
    <col min="2" max="2" width="21.140625" style="59" customWidth="1"/>
    <col min="3" max="3" width="26.28515625" style="59" customWidth="1"/>
    <col min="4" max="4" width="35.7109375" style="59" customWidth="1"/>
    <col min="5" max="5" width="23" style="59" customWidth="1"/>
    <col min="6" max="6" width="28.140625" style="59" customWidth="1"/>
    <col min="7" max="7" width="20.5703125" style="59" customWidth="1"/>
    <col min="8" max="8" width="19.5703125" style="59" customWidth="1"/>
    <col min="9" max="9" width="22.5703125" style="59" customWidth="1"/>
    <col min="10" max="10" width="28.28515625" style="59" customWidth="1"/>
    <col min="11" max="11" width="18.7109375" style="59" customWidth="1"/>
    <col min="12" max="12" width="22.140625" style="59" customWidth="1"/>
    <col min="13" max="13" width="23.42578125" style="59" customWidth="1"/>
    <col min="14" max="14" width="19.7109375" style="59" customWidth="1"/>
    <col min="15" max="15" width="19.85546875" style="59" customWidth="1"/>
    <col min="16" max="16" width="22.140625" style="59" customWidth="1"/>
    <col min="17" max="17" width="23.7109375" style="59" customWidth="1"/>
    <col min="18" max="18" width="18.7109375" style="59" customWidth="1"/>
    <col min="19" max="19" width="22.140625" style="59" customWidth="1"/>
    <col min="20" max="20" width="14.140625" style="59" customWidth="1"/>
    <col min="21" max="22" width="10.7109375" style="59" customWidth="1"/>
    <col min="23" max="23" width="7.28515625" style="59" customWidth="1"/>
    <col min="24" max="24" width="9.42578125" style="59" bestFit="1" customWidth="1"/>
    <col min="25" max="25" width="11" style="59" customWidth="1"/>
    <col min="26" max="26" width="10.7109375" style="59" bestFit="1" customWidth="1"/>
    <col min="27" max="27" width="9.42578125" style="59" bestFit="1" customWidth="1"/>
    <col min="28" max="28" width="14.42578125" style="59" customWidth="1"/>
    <col min="29" max="30" width="10.7109375" style="59" customWidth="1"/>
    <col min="31" max="31" width="11.5703125" style="59" customWidth="1"/>
    <col min="32" max="32" width="9.7109375" style="59" bestFit="1" customWidth="1"/>
    <col min="33" max="33" width="11.7109375" style="59" bestFit="1" customWidth="1"/>
    <col min="34" max="252" width="9.140625" style="59"/>
    <col min="253" max="253" width="8.42578125" style="59" customWidth="1"/>
    <col min="254" max="254" width="15" style="59" customWidth="1"/>
    <col min="255" max="255" width="13.28515625" style="59" customWidth="1"/>
    <col min="256" max="256" width="22.28515625" style="59" customWidth="1"/>
    <col min="257" max="257" width="16.5703125" style="59" customWidth="1"/>
    <col min="258" max="258" width="13.5703125" style="59" customWidth="1"/>
    <col min="259" max="259" width="10.7109375" style="59" customWidth="1"/>
    <col min="260" max="260" width="10.42578125" style="59" customWidth="1"/>
    <col min="261" max="261" width="10.5703125" style="59" customWidth="1"/>
    <col min="262" max="262" width="14.7109375" style="59" customWidth="1"/>
    <col min="263" max="263" width="13.7109375" style="59" customWidth="1"/>
    <col min="264" max="264" width="11.42578125" style="59" bestFit="1" customWidth="1"/>
    <col min="265" max="265" width="14.5703125" style="59" customWidth="1"/>
    <col min="266" max="267" width="10.7109375" style="59" customWidth="1"/>
    <col min="268" max="268" width="10.85546875" style="59" customWidth="1"/>
    <col min="269" max="269" width="9.140625" style="59"/>
    <col min="270" max="270" width="10.7109375" style="59" customWidth="1"/>
    <col min="271" max="271" width="14.140625" style="59" customWidth="1"/>
    <col min="272" max="273" width="10.7109375" style="59" customWidth="1"/>
    <col min="274" max="274" width="7.28515625" style="59" customWidth="1"/>
    <col min="275" max="275" width="9.42578125" style="59" bestFit="1" customWidth="1"/>
    <col min="276" max="276" width="11" style="59" customWidth="1"/>
    <col min="277" max="277" width="10.7109375" style="59" bestFit="1" customWidth="1"/>
    <col min="278" max="278" width="9.42578125" style="59" bestFit="1" customWidth="1"/>
    <col min="279" max="280" width="10.7109375" style="59" customWidth="1"/>
    <col min="281" max="281" width="9.85546875" style="59" bestFit="1" customWidth="1"/>
    <col min="282" max="283" width="11.7109375" style="59" customWidth="1"/>
    <col min="284" max="284" width="14.42578125" style="59" customWidth="1"/>
    <col min="285" max="286" width="10.7109375" style="59" customWidth="1"/>
    <col min="287" max="287" width="11.5703125" style="59" customWidth="1"/>
    <col min="288" max="288" width="9.7109375" style="59" bestFit="1" customWidth="1"/>
    <col min="289" max="289" width="11.7109375" style="59" bestFit="1" customWidth="1"/>
    <col min="290" max="508" width="9.140625" style="59"/>
    <col min="509" max="509" width="8.42578125" style="59" customWidth="1"/>
    <col min="510" max="510" width="15" style="59" customWidth="1"/>
    <col min="511" max="511" width="13.28515625" style="59" customWidth="1"/>
    <col min="512" max="512" width="22.28515625" style="59" customWidth="1"/>
    <col min="513" max="513" width="16.5703125" style="59" customWidth="1"/>
    <col min="514" max="514" width="13.5703125" style="59" customWidth="1"/>
    <col min="515" max="515" width="10.7109375" style="59" customWidth="1"/>
    <col min="516" max="516" width="10.42578125" style="59" customWidth="1"/>
    <col min="517" max="517" width="10.5703125" style="59" customWidth="1"/>
    <col min="518" max="518" width="14.7109375" style="59" customWidth="1"/>
    <col min="519" max="519" width="13.7109375" style="59" customWidth="1"/>
    <col min="520" max="520" width="11.42578125" style="59" bestFit="1" customWidth="1"/>
    <col min="521" max="521" width="14.5703125" style="59" customWidth="1"/>
    <col min="522" max="523" width="10.7109375" style="59" customWidth="1"/>
    <col min="524" max="524" width="10.85546875" style="59" customWidth="1"/>
    <col min="525" max="525" width="9.140625" style="59"/>
    <col min="526" max="526" width="10.7109375" style="59" customWidth="1"/>
    <col min="527" max="527" width="14.140625" style="59" customWidth="1"/>
    <col min="528" max="529" width="10.7109375" style="59" customWidth="1"/>
    <col min="530" max="530" width="7.28515625" style="59" customWidth="1"/>
    <col min="531" max="531" width="9.42578125" style="59" bestFit="1" customWidth="1"/>
    <col min="532" max="532" width="11" style="59" customWidth="1"/>
    <col min="533" max="533" width="10.7109375" style="59" bestFit="1" customWidth="1"/>
    <col min="534" max="534" width="9.42578125" style="59" bestFit="1" customWidth="1"/>
    <col min="535" max="536" width="10.7109375" style="59" customWidth="1"/>
    <col min="537" max="537" width="9.85546875" style="59" bestFit="1" customWidth="1"/>
    <col min="538" max="539" width="11.7109375" style="59" customWidth="1"/>
    <col min="540" max="540" width="14.42578125" style="59" customWidth="1"/>
    <col min="541" max="542" width="10.7109375" style="59" customWidth="1"/>
    <col min="543" max="543" width="11.5703125" style="59" customWidth="1"/>
    <col min="544" max="544" width="9.7109375" style="59" bestFit="1" customWidth="1"/>
    <col min="545" max="545" width="11.7109375" style="59" bestFit="1" customWidth="1"/>
    <col min="546" max="764" width="9.140625" style="59"/>
    <col min="765" max="765" width="8.42578125" style="59" customWidth="1"/>
    <col min="766" max="766" width="15" style="59" customWidth="1"/>
    <col min="767" max="767" width="13.28515625" style="59" customWidth="1"/>
    <col min="768" max="768" width="22.28515625" style="59" customWidth="1"/>
    <col min="769" max="769" width="16.5703125" style="59" customWidth="1"/>
    <col min="770" max="770" width="13.5703125" style="59" customWidth="1"/>
    <col min="771" max="771" width="10.7109375" style="59" customWidth="1"/>
    <col min="772" max="772" width="10.42578125" style="59" customWidth="1"/>
    <col min="773" max="773" width="10.5703125" style="59" customWidth="1"/>
    <col min="774" max="774" width="14.7109375" style="59" customWidth="1"/>
    <col min="775" max="775" width="13.7109375" style="59" customWidth="1"/>
    <col min="776" max="776" width="11.42578125" style="59" bestFit="1" customWidth="1"/>
    <col min="777" max="777" width="14.5703125" style="59" customWidth="1"/>
    <col min="778" max="779" width="10.7109375" style="59" customWidth="1"/>
    <col min="780" max="780" width="10.85546875" style="59" customWidth="1"/>
    <col min="781" max="781" width="9.140625" style="59"/>
    <col min="782" max="782" width="10.7109375" style="59" customWidth="1"/>
    <col min="783" max="783" width="14.140625" style="59" customWidth="1"/>
    <col min="784" max="785" width="10.7109375" style="59" customWidth="1"/>
    <col min="786" max="786" width="7.28515625" style="59" customWidth="1"/>
    <col min="787" max="787" width="9.42578125" style="59" bestFit="1" customWidth="1"/>
    <col min="788" max="788" width="11" style="59" customWidth="1"/>
    <col min="789" max="789" width="10.7109375" style="59" bestFit="1" customWidth="1"/>
    <col min="790" max="790" width="9.42578125" style="59" bestFit="1" customWidth="1"/>
    <col min="791" max="792" width="10.7109375" style="59" customWidth="1"/>
    <col min="793" max="793" width="9.85546875" style="59" bestFit="1" customWidth="1"/>
    <col min="794" max="795" width="11.7109375" style="59" customWidth="1"/>
    <col min="796" max="796" width="14.42578125" style="59" customWidth="1"/>
    <col min="797" max="798" width="10.7109375" style="59" customWidth="1"/>
    <col min="799" max="799" width="11.5703125" style="59" customWidth="1"/>
    <col min="800" max="800" width="9.7109375" style="59" bestFit="1" customWidth="1"/>
    <col min="801" max="801" width="11.7109375" style="59" bestFit="1" customWidth="1"/>
    <col min="802" max="1020" width="9.140625" style="59"/>
    <col min="1021" max="1021" width="8.42578125" style="59" customWidth="1"/>
    <col min="1022" max="1022" width="15" style="59" customWidth="1"/>
    <col min="1023" max="1023" width="13.28515625" style="59" customWidth="1"/>
    <col min="1024" max="1024" width="22.28515625" style="59" customWidth="1"/>
    <col min="1025" max="1025" width="16.5703125" style="59" customWidth="1"/>
    <col min="1026" max="1026" width="13.5703125" style="59" customWidth="1"/>
    <col min="1027" max="1027" width="10.7109375" style="59" customWidth="1"/>
    <col min="1028" max="1028" width="10.42578125" style="59" customWidth="1"/>
    <col min="1029" max="1029" width="10.5703125" style="59" customWidth="1"/>
    <col min="1030" max="1030" width="14.7109375" style="59" customWidth="1"/>
    <col min="1031" max="1031" width="13.7109375" style="59" customWidth="1"/>
    <col min="1032" max="1032" width="11.42578125" style="59" bestFit="1" customWidth="1"/>
    <col min="1033" max="1033" width="14.5703125" style="59" customWidth="1"/>
    <col min="1034" max="1035" width="10.7109375" style="59" customWidth="1"/>
    <col min="1036" max="1036" width="10.85546875" style="59" customWidth="1"/>
    <col min="1037" max="1037" width="9.140625" style="59"/>
    <col min="1038" max="1038" width="10.7109375" style="59" customWidth="1"/>
    <col min="1039" max="1039" width="14.140625" style="59" customWidth="1"/>
    <col min="1040" max="1041" width="10.7109375" style="59" customWidth="1"/>
    <col min="1042" max="1042" width="7.28515625" style="59" customWidth="1"/>
    <col min="1043" max="1043" width="9.42578125" style="59" bestFit="1" customWidth="1"/>
    <col min="1044" max="1044" width="11" style="59" customWidth="1"/>
    <col min="1045" max="1045" width="10.7109375" style="59" bestFit="1" customWidth="1"/>
    <col min="1046" max="1046" width="9.42578125" style="59" bestFit="1" customWidth="1"/>
    <col min="1047" max="1048" width="10.7109375" style="59" customWidth="1"/>
    <col min="1049" max="1049" width="9.85546875" style="59" bestFit="1" customWidth="1"/>
    <col min="1050" max="1051" width="11.7109375" style="59" customWidth="1"/>
    <col min="1052" max="1052" width="14.42578125" style="59" customWidth="1"/>
    <col min="1053" max="1054" width="10.7109375" style="59" customWidth="1"/>
    <col min="1055" max="1055" width="11.5703125" style="59" customWidth="1"/>
    <col min="1056" max="1056" width="9.7109375" style="59" bestFit="1" customWidth="1"/>
    <col min="1057" max="1057" width="11.7109375" style="59" bestFit="1" customWidth="1"/>
    <col min="1058" max="1276" width="9.140625" style="59"/>
    <col min="1277" max="1277" width="8.42578125" style="59" customWidth="1"/>
    <col min="1278" max="1278" width="15" style="59" customWidth="1"/>
    <col min="1279" max="1279" width="13.28515625" style="59" customWidth="1"/>
    <col min="1280" max="1280" width="22.28515625" style="59" customWidth="1"/>
    <col min="1281" max="1281" width="16.5703125" style="59" customWidth="1"/>
    <col min="1282" max="1282" width="13.5703125" style="59" customWidth="1"/>
    <col min="1283" max="1283" width="10.7109375" style="59" customWidth="1"/>
    <col min="1284" max="1284" width="10.42578125" style="59" customWidth="1"/>
    <col min="1285" max="1285" width="10.5703125" style="59" customWidth="1"/>
    <col min="1286" max="1286" width="14.7109375" style="59" customWidth="1"/>
    <col min="1287" max="1287" width="13.7109375" style="59" customWidth="1"/>
    <col min="1288" max="1288" width="11.42578125" style="59" bestFit="1" customWidth="1"/>
    <col min="1289" max="1289" width="14.5703125" style="59" customWidth="1"/>
    <col min="1290" max="1291" width="10.7109375" style="59" customWidth="1"/>
    <col min="1292" max="1292" width="10.85546875" style="59" customWidth="1"/>
    <col min="1293" max="1293" width="9.140625" style="59"/>
    <col min="1294" max="1294" width="10.7109375" style="59" customWidth="1"/>
    <col min="1295" max="1295" width="14.140625" style="59" customWidth="1"/>
    <col min="1296" max="1297" width="10.7109375" style="59" customWidth="1"/>
    <col min="1298" max="1298" width="7.28515625" style="59" customWidth="1"/>
    <col min="1299" max="1299" width="9.42578125" style="59" bestFit="1" customWidth="1"/>
    <col min="1300" max="1300" width="11" style="59" customWidth="1"/>
    <col min="1301" max="1301" width="10.7109375" style="59" bestFit="1" customWidth="1"/>
    <col min="1302" max="1302" width="9.42578125" style="59" bestFit="1" customWidth="1"/>
    <col min="1303" max="1304" width="10.7109375" style="59" customWidth="1"/>
    <col min="1305" max="1305" width="9.85546875" style="59" bestFit="1" customWidth="1"/>
    <col min="1306" max="1307" width="11.7109375" style="59" customWidth="1"/>
    <col min="1308" max="1308" width="14.42578125" style="59" customWidth="1"/>
    <col min="1309" max="1310" width="10.7109375" style="59" customWidth="1"/>
    <col min="1311" max="1311" width="11.5703125" style="59" customWidth="1"/>
    <col min="1312" max="1312" width="9.7109375" style="59" bestFit="1" customWidth="1"/>
    <col min="1313" max="1313" width="11.7109375" style="59" bestFit="1" customWidth="1"/>
    <col min="1314" max="1532" width="9.140625" style="59"/>
    <col min="1533" max="1533" width="8.42578125" style="59" customWidth="1"/>
    <col min="1534" max="1534" width="15" style="59" customWidth="1"/>
    <col min="1535" max="1535" width="13.28515625" style="59" customWidth="1"/>
    <col min="1536" max="1536" width="22.28515625" style="59" customWidth="1"/>
    <col min="1537" max="1537" width="16.5703125" style="59" customWidth="1"/>
    <col min="1538" max="1538" width="13.5703125" style="59" customWidth="1"/>
    <col min="1539" max="1539" width="10.7109375" style="59" customWidth="1"/>
    <col min="1540" max="1540" width="10.42578125" style="59" customWidth="1"/>
    <col min="1541" max="1541" width="10.5703125" style="59" customWidth="1"/>
    <col min="1542" max="1542" width="14.7109375" style="59" customWidth="1"/>
    <col min="1543" max="1543" width="13.7109375" style="59" customWidth="1"/>
    <col min="1544" max="1544" width="11.42578125" style="59" bestFit="1" customWidth="1"/>
    <col min="1545" max="1545" width="14.5703125" style="59" customWidth="1"/>
    <col min="1546" max="1547" width="10.7109375" style="59" customWidth="1"/>
    <col min="1548" max="1548" width="10.85546875" style="59" customWidth="1"/>
    <col min="1549" max="1549" width="9.140625" style="59"/>
    <col min="1550" max="1550" width="10.7109375" style="59" customWidth="1"/>
    <col min="1551" max="1551" width="14.140625" style="59" customWidth="1"/>
    <col min="1552" max="1553" width="10.7109375" style="59" customWidth="1"/>
    <col min="1554" max="1554" width="7.28515625" style="59" customWidth="1"/>
    <col min="1555" max="1555" width="9.42578125" style="59" bestFit="1" customWidth="1"/>
    <col min="1556" max="1556" width="11" style="59" customWidth="1"/>
    <col min="1557" max="1557" width="10.7109375" style="59" bestFit="1" customWidth="1"/>
    <col min="1558" max="1558" width="9.42578125" style="59" bestFit="1" customWidth="1"/>
    <col min="1559" max="1560" width="10.7109375" style="59" customWidth="1"/>
    <col min="1561" max="1561" width="9.85546875" style="59" bestFit="1" customWidth="1"/>
    <col min="1562" max="1563" width="11.7109375" style="59" customWidth="1"/>
    <col min="1564" max="1564" width="14.42578125" style="59" customWidth="1"/>
    <col min="1565" max="1566" width="10.7109375" style="59" customWidth="1"/>
    <col min="1567" max="1567" width="11.5703125" style="59" customWidth="1"/>
    <col min="1568" max="1568" width="9.7109375" style="59" bestFit="1" customWidth="1"/>
    <col min="1569" max="1569" width="11.7109375" style="59" bestFit="1" customWidth="1"/>
    <col min="1570" max="1788" width="9.140625" style="59"/>
    <col min="1789" max="1789" width="8.42578125" style="59" customWidth="1"/>
    <col min="1790" max="1790" width="15" style="59" customWidth="1"/>
    <col min="1791" max="1791" width="13.28515625" style="59" customWidth="1"/>
    <col min="1792" max="1792" width="22.28515625" style="59" customWidth="1"/>
    <col min="1793" max="1793" width="16.5703125" style="59" customWidth="1"/>
    <col min="1794" max="1794" width="13.5703125" style="59" customWidth="1"/>
    <col min="1795" max="1795" width="10.7109375" style="59" customWidth="1"/>
    <col min="1796" max="1796" width="10.42578125" style="59" customWidth="1"/>
    <col min="1797" max="1797" width="10.5703125" style="59" customWidth="1"/>
    <col min="1798" max="1798" width="14.7109375" style="59" customWidth="1"/>
    <col min="1799" max="1799" width="13.7109375" style="59" customWidth="1"/>
    <col min="1800" max="1800" width="11.42578125" style="59" bestFit="1" customWidth="1"/>
    <col min="1801" max="1801" width="14.5703125" style="59" customWidth="1"/>
    <col min="1802" max="1803" width="10.7109375" style="59" customWidth="1"/>
    <col min="1804" max="1804" width="10.85546875" style="59" customWidth="1"/>
    <col min="1805" max="1805" width="9.140625" style="59"/>
    <col min="1806" max="1806" width="10.7109375" style="59" customWidth="1"/>
    <col min="1807" max="1807" width="14.140625" style="59" customWidth="1"/>
    <col min="1808" max="1809" width="10.7109375" style="59" customWidth="1"/>
    <col min="1810" max="1810" width="7.28515625" style="59" customWidth="1"/>
    <col min="1811" max="1811" width="9.42578125" style="59" bestFit="1" customWidth="1"/>
    <col min="1812" max="1812" width="11" style="59" customWidth="1"/>
    <col min="1813" max="1813" width="10.7109375" style="59" bestFit="1" customWidth="1"/>
    <col min="1814" max="1814" width="9.42578125" style="59" bestFit="1" customWidth="1"/>
    <col min="1815" max="1816" width="10.7109375" style="59" customWidth="1"/>
    <col min="1817" max="1817" width="9.85546875" style="59" bestFit="1" customWidth="1"/>
    <col min="1818" max="1819" width="11.7109375" style="59" customWidth="1"/>
    <col min="1820" max="1820" width="14.42578125" style="59" customWidth="1"/>
    <col min="1821" max="1822" width="10.7109375" style="59" customWidth="1"/>
    <col min="1823" max="1823" width="11.5703125" style="59" customWidth="1"/>
    <col min="1824" max="1824" width="9.7109375" style="59" bestFit="1" customWidth="1"/>
    <col min="1825" max="1825" width="11.7109375" style="59" bestFit="1" customWidth="1"/>
    <col min="1826" max="2044" width="9.140625" style="59"/>
    <col min="2045" max="2045" width="8.42578125" style="59" customWidth="1"/>
    <col min="2046" max="2046" width="15" style="59" customWidth="1"/>
    <col min="2047" max="2047" width="13.28515625" style="59" customWidth="1"/>
    <col min="2048" max="2048" width="22.28515625" style="59" customWidth="1"/>
    <col min="2049" max="2049" width="16.5703125" style="59" customWidth="1"/>
    <col min="2050" max="2050" width="13.5703125" style="59" customWidth="1"/>
    <col min="2051" max="2051" width="10.7109375" style="59" customWidth="1"/>
    <col min="2052" max="2052" width="10.42578125" style="59" customWidth="1"/>
    <col min="2053" max="2053" width="10.5703125" style="59" customWidth="1"/>
    <col min="2054" max="2054" width="14.7109375" style="59" customWidth="1"/>
    <col min="2055" max="2055" width="13.7109375" style="59" customWidth="1"/>
    <col min="2056" max="2056" width="11.42578125" style="59" bestFit="1" customWidth="1"/>
    <col min="2057" max="2057" width="14.5703125" style="59" customWidth="1"/>
    <col min="2058" max="2059" width="10.7109375" style="59" customWidth="1"/>
    <col min="2060" max="2060" width="10.85546875" style="59" customWidth="1"/>
    <col min="2061" max="2061" width="9.140625" style="59"/>
    <col min="2062" max="2062" width="10.7109375" style="59" customWidth="1"/>
    <col min="2063" max="2063" width="14.140625" style="59" customWidth="1"/>
    <col min="2064" max="2065" width="10.7109375" style="59" customWidth="1"/>
    <col min="2066" max="2066" width="7.28515625" style="59" customWidth="1"/>
    <col min="2067" max="2067" width="9.42578125" style="59" bestFit="1" customWidth="1"/>
    <col min="2068" max="2068" width="11" style="59" customWidth="1"/>
    <col min="2069" max="2069" width="10.7109375" style="59" bestFit="1" customWidth="1"/>
    <col min="2070" max="2070" width="9.42578125" style="59" bestFit="1" customWidth="1"/>
    <col min="2071" max="2072" width="10.7109375" style="59" customWidth="1"/>
    <col min="2073" max="2073" width="9.85546875" style="59" bestFit="1" customWidth="1"/>
    <col min="2074" max="2075" width="11.7109375" style="59" customWidth="1"/>
    <col min="2076" max="2076" width="14.42578125" style="59" customWidth="1"/>
    <col min="2077" max="2078" width="10.7109375" style="59" customWidth="1"/>
    <col min="2079" max="2079" width="11.5703125" style="59" customWidth="1"/>
    <col min="2080" max="2080" width="9.7109375" style="59" bestFit="1" customWidth="1"/>
    <col min="2081" max="2081" width="11.7109375" style="59" bestFit="1" customWidth="1"/>
    <col min="2082" max="2300" width="9.140625" style="59"/>
    <col min="2301" max="2301" width="8.42578125" style="59" customWidth="1"/>
    <col min="2302" max="2302" width="15" style="59" customWidth="1"/>
    <col min="2303" max="2303" width="13.28515625" style="59" customWidth="1"/>
    <col min="2304" max="2304" width="22.28515625" style="59" customWidth="1"/>
    <col min="2305" max="2305" width="16.5703125" style="59" customWidth="1"/>
    <col min="2306" max="2306" width="13.5703125" style="59" customWidth="1"/>
    <col min="2307" max="2307" width="10.7109375" style="59" customWidth="1"/>
    <col min="2308" max="2308" width="10.42578125" style="59" customWidth="1"/>
    <col min="2309" max="2309" width="10.5703125" style="59" customWidth="1"/>
    <col min="2310" max="2310" width="14.7109375" style="59" customWidth="1"/>
    <col min="2311" max="2311" width="13.7109375" style="59" customWidth="1"/>
    <col min="2312" max="2312" width="11.42578125" style="59" bestFit="1" customWidth="1"/>
    <col min="2313" max="2313" width="14.5703125" style="59" customWidth="1"/>
    <col min="2314" max="2315" width="10.7109375" style="59" customWidth="1"/>
    <col min="2316" max="2316" width="10.85546875" style="59" customWidth="1"/>
    <col min="2317" max="2317" width="9.140625" style="59"/>
    <col min="2318" max="2318" width="10.7109375" style="59" customWidth="1"/>
    <col min="2319" max="2319" width="14.140625" style="59" customWidth="1"/>
    <col min="2320" max="2321" width="10.7109375" style="59" customWidth="1"/>
    <col min="2322" max="2322" width="7.28515625" style="59" customWidth="1"/>
    <col min="2323" max="2323" width="9.42578125" style="59" bestFit="1" customWidth="1"/>
    <col min="2324" max="2324" width="11" style="59" customWidth="1"/>
    <col min="2325" max="2325" width="10.7109375" style="59" bestFit="1" customWidth="1"/>
    <col min="2326" max="2326" width="9.42578125" style="59" bestFit="1" customWidth="1"/>
    <col min="2327" max="2328" width="10.7109375" style="59" customWidth="1"/>
    <col min="2329" max="2329" width="9.85546875" style="59" bestFit="1" customWidth="1"/>
    <col min="2330" max="2331" width="11.7109375" style="59" customWidth="1"/>
    <col min="2332" max="2332" width="14.42578125" style="59" customWidth="1"/>
    <col min="2333" max="2334" width="10.7109375" style="59" customWidth="1"/>
    <col min="2335" max="2335" width="11.5703125" style="59" customWidth="1"/>
    <col min="2336" max="2336" width="9.7109375" style="59" bestFit="1" customWidth="1"/>
    <col min="2337" max="2337" width="11.7109375" style="59" bestFit="1" customWidth="1"/>
    <col min="2338" max="2556" width="9.140625" style="59"/>
    <col min="2557" max="2557" width="8.42578125" style="59" customWidth="1"/>
    <col min="2558" max="2558" width="15" style="59" customWidth="1"/>
    <col min="2559" max="2559" width="13.28515625" style="59" customWidth="1"/>
    <col min="2560" max="2560" width="22.28515625" style="59" customWidth="1"/>
    <col min="2561" max="2561" width="16.5703125" style="59" customWidth="1"/>
    <col min="2562" max="2562" width="13.5703125" style="59" customWidth="1"/>
    <col min="2563" max="2563" width="10.7109375" style="59" customWidth="1"/>
    <col min="2564" max="2564" width="10.42578125" style="59" customWidth="1"/>
    <col min="2565" max="2565" width="10.5703125" style="59" customWidth="1"/>
    <col min="2566" max="2566" width="14.7109375" style="59" customWidth="1"/>
    <col min="2567" max="2567" width="13.7109375" style="59" customWidth="1"/>
    <col min="2568" max="2568" width="11.42578125" style="59" bestFit="1" customWidth="1"/>
    <col min="2569" max="2569" width="14.5703125" style="59" customWidth="1"/>
    <col min="2570" max="2571" width="10.7109375" style="59" customWidth="1"/>
    <col min="2572" max="2572" width="10.85546875" style="59" customWidth="1"/>
    <col min="2573" max="2573" width="9.140625" style="59"/>
    <col min="2574" max="2574" width="10.7109375" style="59" customWidth="1"/>
    <col min="2575" max="2575" width="14.140625" style="59" customWidth="1"/>
    <col min="2576" max="2577" width="10.7109375" style="59" customWidth="1"/>
    <col min="2578" max="2578" width="7.28515625" style="59" customWidth="1"/>
    <col min="2579" max="2579" width="9.42578125" style="59" bestFit="1" customWidth="1"/>
    <col min="2580" max="2580" width="11" style="59" customWidth="1"/>
    <col min="2581" max="2581" width="10.7109375" style="59" bestFit="1" customWidth="1"/>
    <col min="2582" max="2582" width="9.42578125" style="59" bestFit="1" customWidth="1"/>
    <col min="2583" max="2584" width="10.7109375" style="59" customWidth="1"/>
    <col min="2585" max="2585" width="9.85546875" style="59" bestFit="1" customWidth="1"/>
    <col min="2586" max="2587" width="11.7109375" style="59" customWidth="1"/>
    <col min="2588" max="2588" width="14.42578125" style="59" customWidth="1"/>
    <col min="2589" max="2590" width="10.7109375" style="59" customWidth="1"/>
    <col min="2591" max="2591" width="11.5703125" style="59" customWidth="1"/>
    <col min="2592" max="2592" width="9.7109375" style="59" bestFit="1" customWidth="1"/>
    <col min="2593" max="2593" width="11.7109375" style="59" bestFit="1" customWidth="1"/>
    <col min="2594" max="2812" width="9.140625" style="59"/>
    <col min="2813" max="2813" width="8.42578125" style="59" customWidth="1"/>
    <col min="2814" max="2814" width="15" style="59" customWidth="1"/>
    <col min="2815" max="2815" width="13.28515625" style="59" customWidth="1"/>
    <col min="2816" max="2816" width="22.28515625" style="59" customWidth="1"/>
    <col min="2817" max="2817" width="16.5703125" style="59" customWidth="1"/>
    <col min="2818" max="2818" width="13.5703125" style="59" customWidth="1"/>
    <col min="2819" max="2819" width="10.7109375" style="59" customWidth="1"/>
    <col min="2820" max="2820" width="10.42578125" style="59" customWidth="1"/>
    <col min="2821" max="2821" width="10.5703125" style="59" customWidth="1"/>
    <col min="2822" max="2822" width="14.7109375" style="59" customWidth="1"/>
    <col min="2823" max="2823" width="13.7109375" style="59" customWidth="1"/>
    <col min="2824" max="2824" width="11.42578125" style="59" bestFit="1" customWidth="1"/>
    <col min="2825" max="2825" width="14.5703125" style="59" customWidth="1"/>
    <col min="2826" max="2827" width="10.7109375" style="59" customWidth="1"/>
    <col min="2828" max="2828" width="10.85546875" style="59" customWidth="1"/>
    <col min="2829" max="2829" width="9.140625" style="59"/>
    <col min="2830" max="2830" width="10.7109375" style="59" customWidth="1"/>
    <col min="2831" max="2831" width="14.140625" style="59" customWidth="1"/>
    <col min="2832" max="2833" width="10.7109375" style="59" customWidth="1"/>
    <col min="2834" max="2834" width="7.28515625" style="59" customWidth="1"/>
    <col min="2835" max="2835" width="9.42578125" style="59" bestFit="1" customWidth="1"/>
    <col min="2836" max="2836" width="11" style="59" customWidth="1"/>
    <col min="2837" max="2837" width="10.7109375" style="59" bestFit="1" customWidth="1"/>
    <col min="2838" max="2838" width="9.42578125" style="59" bestFit="1" customWidth="1"/>
    <col min="2839" max="2840" width="10.7109375" style="59" customWidth="1"/>
    <col min="2841" max="2841" width="9.85546875" style="59" bestFit="1" customWidth="1"/>
    <col min="2842" max="2843" width="11.7109375" style="59" customWidth="1"/>
    <col min="2844" max="2844" width="14.42578125" style="59" customWidth="1"/>
    <col min="2845" max="2846" width="10.7109375" style="59" customWidth="1"/>
    <col min="2847" max="2847" width="11.5703125" style="59" customWidth="1"/>
    <col min="2848" max="2848" width="9.7109375" style="59" bestFit="1" customWidth="1"/>
    <col min="2849" max="2849" width="11.7109375" style="59" bestFit="1" customWidth="1"/>
    <col min="2850" max="3068" width="9.140625" style="59"/>
    <col min="3069" max="3069" width="8.42578125" style="59" customWidth="1"/>
    <col min="3070" max="3070" width="15" style="59" customWidth="1"/>
    <col min="3071" max="3071" width="13.28515625" style="59" customWidth="1"/>
    <col min="3072" max="3072" width="22.28515625" style="59" customWidth="1"/>
    <col min="3073" max="3073" width="16.5703125" style="59" customWidth="1"/>
    <col min="3074" max="3074" width="13.5703125" style="59" customWidth="1"/>
    <col min="3075" max="3075" width="10.7109375" style="59" customWidth="1"/>
    <col min="3076" max="3076" width="10.42578125" style="59" customWidth="1"/>
    <col min="3077" max="3077" width="10.5703125" style="59" customWidth="1"/>
    <col min="3078" max="3078" width="14.7109375" style="59" customWidth="1"/>
    <col min="3079" max="3079" width="13.7109375" style="59" customWidth="1"/>
    <col min="3080" max="3080" width="11.42578125" style="59" bestFit="1" customWidth="1"/>
    <col min="3081" max="3081" width="14.5703125" style="59" customWidth="1"/>
    <col min="3082" max="3083" width="10.7109375" style="59" customWidth="1"/>
    <col min="3084" max="3084" width="10.85546875" style="59" customWidth="1"/>
    <col min="3085" max="3085" width="9.140625" style="59"/>
    <col min="3086" max="3086" width="10.7109375" style="59" customWidth="1"/>
    <col min="3087" max="3087" width="14.140625" style="59" customWidth="1"/>
    <col min="3088" max="3089" width="10.7109375" style="59" customWidth="1"/>
    <col min="3090" max="3090" width="7.28515625" style="59" customWidth="1"/>
    <col min="3091" max="3091" width="9.42578125" style="59" bestFit="1" customWidth="1"/>
    <col min="3092" max="3092" width="11" style="59" customWidth="1"/>
    <col min="3093" max="3093" width="10.7109375" style="59" bestFit="1" customWidth="1"/>
    <col min="3094" max="3094" width="9.42578125" style="59" bestFit="1" customWidth="1"/>
    <col min="3095" max="3096" width="10.7109375" style="59" customWidth="1"/>
    <col min="3097" max="3097" width="9.85546875" style="59" bestFit="1" customWidth="1"/>
    <col min="3098" max="3099" width="11.7109375" style="59" customWidth="1"/>
    <col min="3100" max="3100" width="14.42578125" style="59" customWidth="1"/>
    <col min="3101" max="3102" width="10.7109375" style="59" customWidth="1"/>
    <col min="3103" max="3103" width="11.5703125" style="59" customWidth="1"/>
    <col min="3104" max="3104" width="9.7109375" style="59" bestFit="1" customWidth="1"/>
    <col min="3105" max="3105" width="11.7109375" style="59" bestFit="1" customWidth="1"/>
    <col min="3106" max="3324" width="9.140625" style="59"/>
    <col min="3325" max="3325" width="8.42578125" style="59" customWidth="1"/>
    <col min="3326" max="3326" width="15" style="59" customWidth="1"/>
    <col min="3327" max="3327" width="13.28515625" style="59" customWidth="1"/>
    <col min="3328" max="3328" width="22.28515625" style="59" customWidth="1"/>
    <col min="3329" max="3329" width="16.5703125" style="59" customWidth="1"/>
    <col min="3330" max="3330" width="13.5703125" style="59" customWidth="1"/>
    <col min="3331" max="3331" width="10.7109375" style="59" customWidth="1"/>
    <col min="3332" max="3332" width="10.42578125" style="59" customWidth="1"/>
    <col min="3333" max="3333" width="10.5703125" style="59" customWidth="1"/>
    <col min="3334" max="3334" width="14.7109375" style="59" customWidth="1"/>
    <col min="3335" max="3335" width="13.7109375" style="59" customWidth="1"/>
    <col min="3336" max="3336" width="11.42578125" style="59" bestFit="1" customWidth="1"/>
    <col min="3337" max="3337" width="14.5703125" style="59" customWidth="1"/>
    <col min="3338" max="3339" width="10.7109375" style="59" customWidth="1"/>
    <col min="3340" max="3340" width="10.85546875" style="59" customWidth="1"/>
    <col min="3341" max="3341" width="9.140625" style="59"/>
    <col min="3342" max="3342" width="10.7109375" style="59" customWidth="1"/>
    <col min="3343" max="3343" width="14.140625" style="59" customWidth="1"/>
    <col min="3344" max="3345" width="10.7109375" style="59" customWidth="1"/>
    <col min="3346" max="3346" width="7.28515625" style="59" customWidth="1"/>
    <col min="3347" max="3347" width="9.42578125" style="59" bestFit="1" customWidth="1"/>
    <col min="3348" max="3348" width="11" style="59" customWidth="1"/>
    <col min="3349" max="3349" width="10.7109375" style="59" bestFit="1" customWidth="1"/>
    <col min="3350" max="3350" width="9.42578125" style="59" bestFit="1" customWidth="1"/>
    <col min="3351" max="3352" width="10.7109375" style="59" customWidth="1"/>
    <col min="3353" max="3353" width="9.85546875" style="59" bestFit="1" customWidth="1"/>
    <col min="3354" max="3355" width="11.7109375" style="59" customWidth="1"/>
    <col min="3356" max="3356" width="14.42578125" style="59" customWidth="1"/>
    <col min="3357" max="3358" width="10.7109375" style="59" customWidth="1"/>
    <col min="3359" max="3359" width="11.5703125" style="59" customWidth="1"/>
    <col min="3360" max="3360" width="9.7109375" style="59" bestFit="1" customWidth="1"/>
    <col min="3361" max="3361" width="11.7109375" style="59" bestFit="1" customWidth="1"/>
    <col min="3362" max="3580" width="9.140625" style="59"/>
    <col min="3581" max="3581" width="8.42578125" style="59" customWidth="1"/>
    <col min="3582" max="3582" width="15" style="59" customWidth="1"/>
    <col min="3583" max="3583" width="13.28515625" style="59" customWidth="1"/>
    <col min="3584" max="3584" width="22.28515625" style="59" customWidth="1"/>
    <col min="3585" max="3585" width="16.5703125" style="59" customWidth="1"/>
    <col min="3586" max="3586" width="13.5703125" style="59" customWidth="1"/>
    <col min="3587" max="3587" width="10.7109375" style="59" customWidth="1"/>
    <col min="3588" max="3588" width="10.42578125" style="59" customWidth="1"/>
    <col min="3589" max="3589" width="10.5703125" style="59" customWidth="1"/>
    <col min="3590" max="3590" width="14.7109375" style="59" customWidth="1"/>
    <col min="3591" max="3591" width="13.7109375" style="59" customWidth="1"/>
    <col min="3592" max="3592" width="11.42578125" style="59" bestFit="1" customWidth="1"/>
    <col min="3593" max="3593" width="14.5703125" style="59" customWidth="1"/>
    <col min="3594" max="3595" width="10.7109375" style="59" customWidth="1"/>
    <col min="3596" max="3596" width="10.85546875" style="59" customWidth="1"/>
    <col min="3597" max="3597" width="9.140625" style="59"/>
    <col min="3598" max="3598" width="10.7109375" style="59" customWidth="1"/>
    <col min="3599" max="3599" width="14.140625" style="59" customWidth="1"/>
    <col min="3600" max="3601" width="10.7109375" style="59" customWidth="1"/>
    <col min="3602" max="3602" width="7.28515625" style="59" customWidth="1"/>
    <col min="3603" max="3603" width="9.42578125" style="59" bestFit="1" customWidth="1"/>
    <col min="3604" max="3604" width="11" style="59" customWidth="1"/>
    <col min="3605" max="3605" width="10.7109375" style="59" bestFit="1" customWidth="1"/>
    <col min="3606" max="3606" width="9.42578125" style="59" bestFit="1" customWidth="1"/>
    <col min="3607" max="3608" width="10.7109375" style="59" customWidth="1"/>
    <col min="3609" max="3609" width="9.85546875" style="59" bestFit="1" customWidth="1"/>
    <col min="3610" max="3611" width="11.7109375" style="59" customWidth="1"/>
    <col min="3612" max="3612" width="14.42578125" style="59" customWidth="1"/>
    <col min="3613" max="3614" width="10.7109375" style="59" customWidth="1"/>
    <col min="3615" max="3615" width="11.5703125" style="59" customWidth="1"/>
    <col min="3616" max="3616" width="9.7109375" style="59" bestFit="1" customWidth="1"/>
    <col min="3617" max="3617" width="11.7109375" style="59" bestFit="1" customWidth="1"/>
    <col min="3618" max="3836" width="9.140625" style="59"/>
    <col min="3837" max="3837" width="8.42578125" style="59" customWidth="1"/>
    <col min="3838" max="3838" width="15" style="59" customWidth="1"/>
    <col min="3839" max="3839" width="13.28515625" style="59" customWidth="1"/>
    <col min="3840" max="3840" width="22.28515625" style="59" customWidth="1"/>
    <col min="3841" max="3841" width="16.5703125" style="59" customWidth="1"/>
    <col min="3842" max="3842" width="13.5703125" style="59" customWidth="1"/>
    <col min="3843" max="3843" width="10.7109375" style="59" customWidth="1"/>
    <col min="3844" max="3844" width="10.42578125" style="59" customWidth="1"/>
    <col min="3845" max="3845" width="10.5703125" style="59" customWidth="1"/>
    <col min="3846" max="3846" width="14.7109375" style="59" customWidth="1"/>
    <col min="3847" max="3847" width="13.7109375" style="59" customWidth="1"/>
    <col min="3848" max="3848" width="11.42578125" style="59" bestFit="1" customWidth="1"/>
    <col min="3849" max="3849" width="14.5703125" style="59" customWidth="1"/>
    <col min="3850" max="3851" width="10.7109375" style="59" customWidth="1"/>
    <col min="3852" max="3852" width="10.85546875" style="59" customWidth="1"/>
    <col min="3853" max="3853" width="9.140625" style="59"/>
    <col min="3854" max="3854" width="10.7109375" style="59" customWidth="1"/>
    <col min="3855" max="3855" width="14.140625" style="59" customWidth="1"/>
    <col min="3856" max="3857" width="10.7109375" style="59" customWidth="1"/>
    <col min="3858" max="3858" width="7.28515625" style="59" customWidth="1"/>
    <col min="3859" max="3859" width="9.42578125" style="59" bestFit="1" customWidth="1"/>
    <col min="3860" max="3860" width="11" style="59" customWidth="1"/>
    <col min="3861" max="3861" width="10.7109375" style="59" bestFit="1" customWidth="1"/>
    <col min="3862" max="3862" width="9.42578125" style="59" bestFit="1" customWidth="1"/>
    <col min="3863" max="3864" width="10.7109375" style="59" customWidth="1"/>
    <col min="3865" max="3865" width="9.85546875" style="59" bestFit="1" customWidth="1"/>
    <col min="3866" max="3867" width="11.7109375" style="59" customWidth="1"/>
    <col min="3868" max="3868" width="14.42578125" style="59" customWidth="1"/>
    <col min="3869" max="3870" width="10.7109375" style="59" customWidth="1"/>
    <col min="3871" max="3871" width="11.5703125" style="59" customWidth="1"/>
    <col min="3872" max="3872" width="9.7109375" style="59" bestFit="1" customWidth="1"/>
    <col min="3873" max="3873" width="11.7109375" style="59" bestFit="1" customWidth="1"/>
    <col min="3874" max="4092" width="9.140625" style="59"/>
    <col min="4093" max="4093" width="8.42578125" style="59" customWidth="1"/>
    <col min="4094" max="4094" width="15" style="59" customWidth="1"/>
    <col min="4095" max="4095" width="13.28515625" style="59" customWidth="1"/>
    <col min="4096" max="4096" width="22.28515625" style="59" customWidth="1"/>
    <col min="4097" max="4097" width="16.5703125" style="59" customWidth="1"/>
    <col min="4098" max="4098" width="13.5703125" style="59" customWidth="1"/>
    <col min="4099" max="4099" width="10.7109375" style="59" customWidth="1"/>
    <col min="4100" max="4100" width="10.42578125" style="59" customWidth="1"/>
    <col min="4101" max="4101" width="10.5703125" style="59" customWidth="1"/>
    <col min="4102" max="4102" width="14.7109375" style="59" customWidth="1"/>
    <col min="4103" max="4103" width="13.7109375" style="59" customWidth="1"/>
    <col min="4104" max="4104" width="11.42578125" style="59" bestFit="1" customWidth="1"/>
    <col min="4105" max="4105" width="14.5703125" style="59" customWidth="1"/>
    <col min="4106" max="4107" width="10.7109375" style="59" customWidth="1"/>
    <col min="4108" max="4108" width="10.85546875" style="59" customWidth="1"/>
    <col min="4109" max="4109" width="9.140625" style="59"/>
    <col min="4110" max="4110" width="10.7109375" style="59" customWidth="1"/>
    <col min="4111" max="4111" width="14.140625" style="59" customWidth="1"/>
    <col min="4112" max="4113" width="10.7109375" style="59" customWidth="1"/>
    <col min="4114" max="4114" width="7.28515625" style="59" customWidth="1"/>
    <col min="4115" max="4115" width="9.42578125" style="59" bestFit="1" customWidth="1"/>
    <col min="4116" max="4116" width="11" style="59" customWidth="1"/>
    <col min="4117" max="4117" width="10.7109375" style="59" bestFit="1" customWidth="1"/>
    <col min="4118" max="4118" width="9.42578125" style="59" bestFit="1" customWidth="1"/>
    <col min="4119" max="4120" width="10.7109375" style="59" customWidth="1"/>
    <col min="4121" max="4121" width="9.85546875" style="59" bestFit="1" customWidth="1"/>
    <col min="4122" max="4123" width="11.7109375" style="59" customWidth="1"/>
    <col min="4124" max="4124" width="14.42578125" style="59" customWidth="1"/>
    <col min="4125" max="4126" width="10.7109375" style="59" customWidth="1"/>
    <col min="4127" max="4127" width="11.5703125" style="59" customWidth="1"/>
    <col min="4128" max="4128" width="9.7109375" style="59" bestFit="1" customWidth="1"/>
    <col min="4129" max="4129" width="11.7109375" style="59" bestFit="1" customWidth="1"/>
    <col min="4130" max="4348" width="9.140625" style="59"/>
    <col min="4349" max="4349" width="8.42578125" style="59" customWidth="1"/>
    <col min="4350" max="4350" width="15" style="59" customWidth="1"/>
    <col min="4351" max="4351" width="13.28515625" style="59" customWidth="1"/>
    <col min="4352" max="4352" width="22.28515625" style="59" customWidth="1"/>
    <col min="4353" max="4353" width="16.5703125" style="59" customWidth="1"/>
    <col min="4354" max="4354" width="13.5703125" style="59" customWidth="1"/>
    <col min="4355" max="4355" width="10.7109375" style="59" customWidth="1"/>
    <col min="4356" max="4356" width="10.42578125" style="59" customWidth="1"/>
    <col min="4357" max="4357" width="10.5703125" style="59" customWidth="1"/>
    <col min="4358" max="4358" width="14.7109375" style="59" customWidth="1"/>
    <col min="4359" max="4359" width="13.7109375" style="59" customWidth="1"/>
    <col min="4360" max="4360" width="11.42578125" style="59" bestFit="1" customWidth="1"/>
    <col min="4361" max="4361" width="14.5703125" style="59" customWidth="1"/>
    <col min="4362" max="4363" width="10.7109375" style="59" customWidth="1"/>
    <col min="4364" max="4364" width="10.85546875" style="59" customWidth="1"/>
    <col min="4365" max="4365" width="9.140625" style="59"/>
    <col min="4366" max="4366" width="10.7109375" style="59" customWidth="1"/>
    <col min="4367" max="4367" width="14.140625" style="59" customWidth="1"/>
    <col min="4368" max="4369" width="10.7109375" style="59" customWidth="1"/>
    <col min="4370" max="4370" width="7.28515625" style="59" customWidth="1"/>
    <col min="4371" max="4371" width="9.42578125" style="59" bestFit="1" customWidth="1"/>
    <col min="4372" max="4372" width="11" style="59" customWidth="1"/>
    <col min="4373" max="4373" width="10.7109375" style="59" bestFit="1" customWidth="1"/>
    <col min="4374" max="4374" width="9.42578125" style="59" bestFit="1" customWidth="1"/>
    <col min="4375" max="4376" width="10.7109375" style="59" customWidth="1"/>
    <col min="4377" max="4377" width="9.85546875" style="59" bestFit="1" customWidth="1"/>
    <col min="4378" max="4379" width="11.7109375" style="59" customWidth="1"/>
    <col min="4380" max="4380" width="14.42578125" style="59" customWidth="1"/>
    <col min="4381" max="4382" width="10.7109375" style="59" customWidth="1"/>
    <col min="4383" max="4383" width="11.5703125" style="59" customWidth="1"/>
    <col min="4384" max="4384" width="9.7109375" style="59" bestFit="1" customWidth="1"/>
    <col min="4385" max="4385" width="11.7109375" style="59" bestFit="1" customWidth="1"/>
    <col min="4386" max="4604" width="9.140625" style="59"/>
    <col min="4605" max="4605" width="8.42578125" style="59" customWidth="1"/>
    <col min="4606" max="4606" width="15" style="59" customWidth="1"/>
    <col min="4607" max="4607" width="13.28515625" style="59" customWidth="1"/>
    <col min="4608" max="4608" width="22.28515625" style="59" customWidth="1"/>
    <col min="4609" max="4609" width="16.5703125" style="59" customWidth="1"/>
    <col min="4610" max="4610" width="13.5703125" style="59" customWidth="1"/>
    <col min="4611" max="4611" width="10.7109375" style="59" customWidth="1"/>
    <col min="4612" max="4612" width="10.42578125" style="59" customWidth="1"/>
    <col min="4613" max="4613" width="10.5703125" style="59" customWidth="1"/>
    <col min="4614" max="4614" width="14.7109375" style="59" customWidth="1"/>
    <col min="4615" max="4615" width="13.7109375" style="59" customWidth="1"/>
    <col min="4616" max="4616" width="11.42578125" style="59" bestFit="1" customWidth="1"/>
    <col min="4617" max="4617" width="14.5703125" style="59" customWidth="1"/>
    <col min="4618" max="4619" width="10.7109375" style="59" customWidth="1"/>
    <col min="4620" max="4620" width="10.85546875" style="59" customWidth="1"/>
    <col min="4621" max="4621" width="9.140625" style="59"/>
    <col min="4622" max="4622" width="10.7109375" style="59" customWidth="1"/>
    <col min="4623" max="4623" width="14.140625" style="59" customWidth="1"/>
    <col min="4624" max="4625" width="10.7109375" style="59" customWidth="1"/>
    <col min="4626" max="4626" width="7.28515625" style="59" customWidth="1"/>
    <col min="4627" max="4627" width="9.42578125" style="59" bestFit="1" customWidth="1"/>
    <col min="4628" max="4628" width="11" style="59" customWidth="1"/>
    <col min="4629" max="4629" width="10.7109375" style="59" bestFit="1" customWidth="1"/>
    <col min="4630" max="4630" width="9.42578125" style="59" bestFit="1" customWidth="1"/>
    <col min="4631" max="4632" width="10.7109375" style="59" customWidth="1"/>
    <col min="4633" max="4633" width="9.85546875" style="59" bestFit="1" customWidth="1"/>
    <col min="4634" max="4635" width="11.7109375" style="59" customWidth="1"/>
    <col min="4636" max="4636" width="14.42578125" style="59" customWidth="1"/>
    <col min="4637" max="4638" width="10.7109375" style="59" customWidth="1"/>
    <col min="4639" max="4639" width="11.5703125" style="59" customWidth="1"/>
    <col min="4640" max="4640" width="9.7109375" style="59" bestFit="1" customWidth="1"/>
    <col min="4641" max="4641" width="11.7109375" style="59" bestFit="1" customWidth="1"/>
    <col min="4642" max="4860" width="9.140625" style="59"/>
    <col min="4861" max="4861" width="8.42578125" style="59" customWidth="1"/>
    <col min="4862" max="4862" width="15" style="59" customWidth="1"/>
    <col min="4863" max="4863" width="13.28515625" style="59" customWidth="1"/>
    <col min="4864" max="4864" width="22.28515625" style="59" customWidth="1"/>
    <col min="4865" max="4865" width="16.5703125" style="59" customWidth="1"/>
    <col min="4866" max="4866" width="13.5703125" style="59" customWidth="1"/>
    <col min="4867" max="4867" width="10.7109375" style="59" customWidth="1"/>
    <col min="4868" max="4868" width="10.42578125" style="59" customWidth="1"/>
    <col min="4869" max="4869" width="10.5703125" style="59" customWidth="1"/>
    <col min="4870" max="4870" width="14.7109375" style="59" customWidth="1"/>
    <col min="4871" max="4871" width="13.7109375" style="59" customWidth="1"/>
    <col min="4872" max="4872" width="11.42578125" style="59" bestFit="1" customWidth="1"/>
    <col min="4873" max="4873" width="14.5703125" style="59" customWidth="1"/>
    <col min="4874" max="4875" width="10.7109375" style="59" customWidth="1"/>
    <col min="4876" max="4876" width="10.85546875" style="59" customWidth="1"/>
    <col min="4877" max="4877" width="9.140625" style="59"/>
    <col min="4878" max="4878" width="10.7109375" style="59" customWidth="1"/>
    <col min="4879" max="4879" width="14.140625" style="59" customWidth="1"/>
    <col min="4880" max="4881" width="10.7109375" style="59" customWidth="1"/>
    <col min="4882" max="4882" width="7.28515625" style="59" customWidth="1"/>
    <col min="4883" max="4883" width="9.42578125" style="59" bestFit="1" customWidth="1"/>
    <col min="4884" max="4884" width="11" style="59" customWidth="1"/>
    <col min="4885" max="4885" width="10.7109375" style="59" bestFit="1" customWidth="1"/>
    <col min="4886" max="4886" width="9.42578125" style="59" bestFit="1" customWidth="1"/>
    <col min="4887" max="4888" width="10.7109375" style="59" customWidth="1"/>
    <col min="4889" max="4889" width="9.85546875" style="59" bestFit="1" customWidth="1"/>
    <col min="4890" max="4891" width="11.7109375" style="59" customWidth="1"/>
    <col min="4892" max="4892" width="14.42578125" style="59" customWidth="1"/>
    <col min="4893" max="4894" width="10.7109375" style="59" customWidth="1"/>
    <col min="4895" max="4895" width="11.5703125" style="59" customWidth="1"/>
    <col min="4896" max="4896" width="9.7109375" style="59" bestFit="1" customWidth="1"/>
    <col min="4897" max="4897" width="11.7109375" style="59" bestFit="1" customWidth="1"/>
    <col min="4898" max="5116" width="9.140625" style="59"/>
    <col min="5117" max="5117" width="8.42578125" style="59" customWidth="1"/>
    <col min="5118" max="5118" width="15" style="59" customWidth="1"/>
    <col min="5119" max="5119" width="13.28515625" style="59" customWidth="1"/>
    <col min="5120" max="5120" width="22.28515625" style="59" customWidth="1"/>
    <col min="5121" max="5121" width="16.5703125" style="59" customWidth="1"/>
    <col min="5122" max="5122" width="13.5703125" style="59" customWidth="1"/>
    <col min="5123" max="5123" width="10.7109375" style="59" customWidth="1"/>
    <col min="5124" max="5124" width="10.42578125" style="59" customWidth="1"/>
    <col min="5125" max="5125" width="10.5703125" style="59" customWidth="1"/>
    <col min="5126" max="5126" width="14.7109375" style="59" customWidth="1"/>
    <col min="5127" max="5127" width="13.7109375" style="59" customWidth="1"/>
    <col min="5128" max="5128" width="11.42578125" style="59" bestFit="1" customWidth="1"/>
    <col min="5129" max="5129" width="14.5703125" style="59" customWidth="1"/>
    <col min="5130" max="5131" width="10.7109375" style="59" customWidth="1"/>
    <col min="5132" max="5132" width="10.85546875" style="59" customWidth="1"/>
    <col min="5133" max="5133" width="9.140625" style="59"/>
    <col min="5134" max="5134" width="10.7109375" style="59" customWidth="1"/>
    <col min="5135" max="5135" width="14.140625" style="59" customWidth="1"/>
    <col min="5136" max="5137" width="10.7109375" style="59" customWidth="1"/>
    <col min="5138" max="5138" width="7.28515625" style="59" customWidth="1"/>
    <col min="5139" max="5139" width="9.42578125" style="59" bestFit="1" customWidth="1"/>
    <col min="5140" max="5140" width="11" style="59" customWidth="1"/>
    <col min="5141" max="5141" width="10.7109375" style="59" bestFit="1" customWidth="1"/>
    <col min="5142" max="5142" width="9.42578125" style="59" bestFit="1" customWidth="1"/>
    <col min="5143" max="5144" width="10.7109375" style="59" customWidth="1"/>
    <col min="5145" max="5145" width="9.85546875" style="59" bestFit="1" customWidth="1"/>
    <col min="5146" max="5147" width="11.7109375" style="59" customWidth="1"/>
    <col min="5148" max="5148" width="14.42578125" style="59" customWidth="1"/>
    <col min="5149" max="5150" width="10.7109375" style="59" customWidth="1"/>
    <col min="5151" max="5151" width="11.5703125" style="59" customWidth="1"/>
    <col min="5152" max="5152" width="9.7109375" style="59" bestFit="1" customWidth="1"/>
    <col min="5153" max="5153" width="11.7109375" style="59" bestFit="1" customWidth="1"/>
    <col min="5154" max="5372" width="9.140625" style="59"/>
    <col min="5373" max="5373" width="8.42578125" style="59" customWidth="1"/>
    <col min="5374" max="5374" width="15" style="59" customWidth="1"/>
    <col min="5375" max="5375" width="13.28515625" style="59" customWidth="1"/>
    <col min="5376" max="5376" width="22.28515625" style="59" customWidth="1"/>
    <col min="5377" max="5377" width="16.5703125" style="59" customWidth="1"/>
    <col min="5378" max="5378" width="13.5703125" style="59" customWidth="1"/>
    <col min="5379" max="5379" width="10.7109375" style="59" customWidth="1"/>
    <col min="5380" max="5380" width="10.42578125" style="59" customWidth="1"/>
    <col min="5381" max="5381" width="10.5703125" style="59" customWidth="1"/>
    <col min="5382" max="5382" width="14.7109375" style="59" customWidth="1"/>
    <col min="5383" max="5383" width="13.7109375" style="59" customWidth="1"/>
    <col min="5384" max="5384" width="11.42578125" style="59" bestFit="1" customWidth="1"/>
    <col min="5385" max="5385" width="14.5703125" style="59" customWidth="1"/>
    <col min="5386" max="5387" width="10.7109375" style="59" customWidth="1"/>
    <col min="5388" max="5388" width="10.85546875" style="59" customWidth="1"/>
    <col min="5389" max="5389" width="9.140625" style="59"/>
    <col min="5390" max="5390" width="10.7109375" style="59" customWidth="1"/>
    <col min="5391" max="5391" width="14.140625" style="59" customWidth="1"/>
    <col min="5392" max="5393" width="10.7109375" style="59" customWidth="1"/>
    <col min="5394" max="5394" width="7.28515625" style="59" customWidth="1"/>
    <col min="5395" max="5395" width="9.42578125" style="59" bestFit="1" customWidth="1"/>
    <col min="5396" max="5396" width="11" style="59" customWidth="1"/>
    <col min="5397" max="5397" width="10.7109375" style="59" bestFit="1" customWidth="1"/>
    <col min="5398" max="5398" width="9.42578125" style="59" bestFit="1" customWidth="1"/>
    <col min="5399" max="5400" width="10.7109375" style="59" customWidth="1"/>
    <col min="5401" max="5401" width="9.85546875" style="59" bestFit="1" customWidth="1"/>
    <col min="5402" max="5403" width="11.7109375" style="59" customWidth="1"/>
    <col min="5404" max="5404" width="14.42578125" style="59" customWidth="1"/>
    <col min="5405" max="5406" width="10.7109375" style="59" customWidth="1"/>
    <col min="5407" max="5407" width="11.5703125" style="59" customWidth="1"/>
    <col min="5408" max="5408" width="9.7109375" style="59" bestFit="1" customWidth="1"/>
    <col min="5409" max="5409" width="11.7109375" style="59" bestFit="1" customWidth="1"/>
    <col min="5410" max="5628" width="9.140625" style="59"/>
    <col min="5629" max="5629" width="8.42578125" style="59" customWidth="1"/>
    <col min="5630" max="5630" width="15" style="59" customWidth="1"/>
    <col min="5631" max="5631" width="13.28515625" style="59" customWidth="1"/>
    <col min="5632" max="5632" width="22.28515625" style="59" customWidth="1"/>
    <col min="5633" max="5633" width="16.5703125" style="59" customWidth="1"/>
    <col min="5634" max="5634" width="13.5703125" style="59" customWidth="1"/>
    <col min="5635" max="5635" width="10.7109375" style="59" customWidth="1"/>
    <col min="5636" max="5636" width="10.42578125" style="59" customWidth="1"/>
    <col min="5637" max="5637" width="10.5703125" style="59" customWidth="1"/>
    <col min="5638" max="5638" width="14.7109375" style="59" customWidth="1"/>
    <col min="5639" max="5639" width="13.7109375" style="59" customWidth="1"/>
    <col min="5640" max="5640" width="11.42578125" style="59" bestFit="1" customWidth="1"/>
    <col min="5641" max="5641" width="14.5703125" style="59" customWidth="1"/>
    <col min="5642" max="5643" width="10.7109375" style="59" customWidth="1"/>
    <col min="5644" max="5644" width="10.85546875" style="59" customWidth="1"/>
    <col min="5645" max="5645" width="9.140625" style="59"/>
    <col min="5646" max="5646" width="10.7109375" style="59" customWidth="1"/>
    <col min="5647" max="5647" width="14.140625" style="59" customWidth="1"/>
    <col min="5648" max="5649" width="10.7109375" style="59" customWidth="1"/>
    <col min="5650" max="5650" width="7.28515625" style="59" customWidth="1"/>
    <col min="5651" max="5651" width="9.42578125" style="59" bestFit="1" customWidth="1"/>
    <col min="5652" max="5652" width="11" style="59" customWidth="1"/>
    <col min="5653" max="5653" width="10.7109375" style="59" bestFit="1" customWidth="1"/>
    <col min="5654" max="5654" width="9.42578125" style="59" bestFit="1" customWidth="1"/>
    <col min="5655" max="5656" width="10.7109375" style="59" customWidth="1"/>
    <col min="5657" max="5657" width="9.85546875" style="59" bestFit="1" customWidth="1"/>
    <col min="5658" max="5659" width="11.7109375" style="59" customWidth="1"/>
    <col min="5660" max="5660" width="14.42578125" style="59" customWidth="1"/>
    <col min="5661" max="5662" width="10.7109375" style="59" customWidth="1"/>
    <col min="5663" max="5663" width="11.5703125" style="59" customWidth="1"/>
    <col min="5664" max="5664" width="9.7109375" style="59" bestFit="1" customWidth="1"/>
    <col min="5665" max="5665" width="11.7109375" style="59" bestFit="1" customWidth="1"/>
    <col min="5666" max="5884" width="9.140625" style="59"/>
    <col min="5885" max="5885" width="8.42578125" style="59" customWidth="1"/>
    <col min="5886" max="5886" width="15" style="59" customWidth="1"/>
    <col min="5887" max="5887" width="13.28515625" style="59" customWidth="1"/>
    <col min="5888" max="5888" width="22.28515625" style="59" customWidth="1"/>
    <col min="5889" max="5889" width="16.5703125" style="59" customWidth="1"/>
    <col min="5890" max="5890" width="13.5703125" style="59" customWidth="1"/>
    <col min="5891" max="5891" width="10.7109375" style="59" customWidth="1"/>
    <col min="5892" max="5892" width="10.42578125" style="59" customWidth="1"/>
    <col min="5893" max="5893" width="10.5703125" style="59" customWidth="1"/>
    <col min="5894" max="5894" width="14.7109375" style="59" customWidth="1"/>
    <col min="5895" max="5895" width="13.7109375" style="59" customWidth="1"/>
    <col min="5896" max="5896" width="11.42578125" style="59" bestFit="1" customWidth="1"/>
    <col min="5897" max="5897" width="14.5703125" style="59" customWidth="1"/>
    <col min="5898" max="5899" width="10.7109375" style="59" customWidth="1"/>
    <col min="5900" max="5900" width="10.85546875" style="59" customWidth="1"/>
    <col min="5901" max="5901" width="9.140625" style="59"/>
    <col min="5902" max="5902" width="10.7109375" style="59" customWidth="1"/>
    <col min="5903" max="5903" width="14.140625" style="59" customWidth="1"/>
    <col min="5904" max="5905" width="10.7109375" style="59" customWidth="1"/>
    <col min="5906" max="5906" width="7.28515625" style="59" customWidth="1"/>
    <col min="5907" max="5907" width="9.42578125" style="59" bestFit="1" customWidth="1"/>
    <col min="5908" max="5908" width="11" style="59" customWidth="1"/>
    <col min="5909" max="5909" width="10.7109375" style="59" bestFit="1" customWidth="1"/>
    <col min="5910" max="5910" width="9.42578125" style="59" bestFit="1" customWidth="1"/>
    <col min="5911" max="5912" width="10.7109375" style="59" customWidth="1"/>
    <col min="5913" max="5913" width="9.85546875" style="59" bestFit="1" customWidth="1"/>
    <col min="5914" max="5915" width="11.7109375" style="59" customWidth="1"/>
    <col min="5916" max="5916" width="14.42578125" style="59" customWidth="1"/>
    <col min="5917" max="5918" width="10.7109375" style="59" customWidth="1"/>
    <col min="5919" max="5919" width="11.5703125" style="59" customWidth="1"/>
    <col min="5920" max="5920" width="9.7109375" style="59" bestFit="1" customWidth="1"/>
    <col min="5921" max="5921" width="11.7109375" style="59" bestFit="1" customWidth="1"/>
    <col min="5922" max="6140" width="9.140625" style="59"/>
    <col min="6141" max="6141" width="8.42578125" style="59" customWidth="1"/>
    <col min="6142" max="6142" width="15" style="59" customWidth="1"/>
    <col min="6143" max="6143" width="13.28515625" style="59" customWidth="1"/>
    <col min="6144" max="6144" width="22.28515625" style="59" customWidth="1"/>
    <col min="6145" max="6145" width="16.5703125" style="59" customWidth="1"/>
    <col min="6146" max="6146" width="13.5703125" style="59" customWidth="1"/>
    <col min="6147" max="6147" width="10.7109375" style="59" customWidth="1"/>
    <col min="6148" max="6148" width="10.42578125" style="59" customWidth="1"/>
    <col min="6149" max="6149" width="10.5703125" style="59" customWidth="1"/>
    <col min="6150" max="6150" width="14.7109375" style="59" customWidth="1"/>
    <col min="6151" max="6151" width="13.7109375" style="59" customWidth="1"/>
    <col min="6152" max="6152" width="11.42578125" style="59" bestFit="1" customWidth="1"/>
    <col min="6153" max="6153" width="14.5703125" style="59" customWidth="1"/>
    <col min="6154" max="6155" width="10.7109375" style="59" customWidth="1"/>
    <col min="6156" max="6156" width="10.85546875" style="59" customWidth="1"/>
    <col min="6157" max="6157" width="9.140625" style="59"/>
    <col min="6158" max="6158" width="10.7109375" style="59" customWidth="1"/>
    <col min="6159" max="6159" width="14.140625" style="59" customWidth="1"/>
    <col min="6160" max="6161" width="10.7109375" style="59" customWidth="1"/>
    <col min="6162" max="6162" width="7.28515625" style="59" customWidth="1"/>
    <col min="6163" max="6163" width="9.42578125" style="59" bestFit="1" customWidth="1"/>
    <col min="6164" max="6164" width="11" style="59" customWidth="1"/>
    <col min="6165" max="6165" width="10.7109375" style="59" bestFit="1" customWidth="1"/>
    <col min="6166" max="6166" width="9.42578125" style="59" bestFit="1" customWidth="1"/>
    <col min="6167" max="6168" width="10.7109375" style="59" customWidth="1"/>
    <col min="6169" max="6169" width="9.85546875" style="59" bestFit="1" customWidth="1"/>
    <col min="6170" max="6171" width="11.7109375" style="59" customWidth="1"/>
    <col min="6172" max="6172" width="14.42578125" style="59" customWidth="1"/>
    <col min="6173" max="6174" width="10.7109375" style="59" customWidth="1"/>
    <col min="6175" max="6175" width="11.5703125" style="59" customWidth="1"/>
    <col min="6176" max="6176" width="9.7109375" style="59" bestFit="1" customWidth="1"/>
    <col min="6177" max="6177" width="11.7109375" style="59" bestFit="1" customWidth="1"/>
    <col min="6178" max="6396" width="9.140625" style="59"/>
    <col min="6397" max="6397" width="8.42578125" style="59" customWidth="1"/>
    <col min="6398" max="6398" width="15" style="59" customWidth="1"/>
    <col min="6399" max="6399" width="13.28515625" style="59" customWidth="1"/>
    <col min="6400" max="6400" width="22.28515625" style="59" customWidth="1"/>
    <col min="6401" max="6401" width="16.5703125" style="59" customWidth="1"/>
    <col min="6402" max="6402" width="13.5703125" style="59" customWidth="1"/>
    <col min="6403" max="6403" width="10.7109375" style="59" customWidth="1"/>
    <col min="6404" max="6404" width="10.42578125" style="59" customWidth="1"/>
    <col min="6405" max="6405" width="10.5703125" style="59" customWidth="1"/>
    <col min="6406" max="6406" width="14.7109375" style="59" customWidth="1"/>
    <col min="6407" max="6407" width="13.7109375" style="59" customWidth="1"/>
    <col min="6408" max="6408" width="11.42578125" style="59" bestFit="1" customWidth="1"/>
    <col min="6409" max="6409" width="14.5703125" style="59" customWidth="1"/>
    <col min="6410" max="6411" width="10.7109375" style="59" customWidth="1"/>
    <col min="6412" max="6412" width="10.85546875" style="59" customWidth="1"/>
    <col min="6413" max="6413" width="9.140625" style="59"/>
    <col min="6414" max="6414" width="10.7109375" style="59" customWidth="1"/>
    <col min="6415" max="6415" width="14.140625" style="59" customWidth="1"/>
    <col min="6416" max="6417" width="10.7109375" style="59" customWidth="1"/>
    <col min="6418" max="6418" width="7.28515625" style="59" customWidth="1"/>
    <col min="6419" max="6419" width="9.42578125" style="59" bestFit="1" customWidth="1"/>
    <col min="6420" max="6420" width="11" style="59" customWidth="1"/>
    <col min="6421" max="6421" width="10.7109375" style="59" bestFit="1" customWidth="1"/>
    <col min="6422" max="6422" width="9.42578125" style="59" bestFit="1" customWidth="1"/>
    <col min="6423" max="6424" width="10.7109375" style="59" customWidth="1"/>
    <col min="6425" max="6425" width="9.85546875" style="59" bestFit="1" customWidth="1"/>
    <col min="6426" max="6427" width="11.7109375" style="59" customWidth="1"/>
    <col min="6428" max="6428" width="14.42578125" style="59" customWidth="1"/>
    <col min="6429" max="6430" width="10.7109375" style="59" customWidth="1"/>
    <col min="6431" max="6431" width="11.5703125" style="59" customWidth="1"/>
    <col min="6432" max="6432" width="9.7109375" style="59" bestFit="1" customWidth="1"/>
    <col min="6433" max="6433" width="11.7109375" style="59" bestFit="1" customWidth="1"/>
    <col min="6434" max="6652" width="9.140625" style="59"/>
    <col min="6653" max="6653" width="8.42578125" style="59" customWidth="1"/>
    <col min="6654" max="6654" width="15" style="59" customWidth="1"/>
    <col min="6655" max="6655" width="13.28515625" style="59" customWidth="1"/>
    <col min="6656" max="6656" width="22.28515625" style="59" customWidth="1"/>
    <col min="6657" max="6657" width="16.5703125" style="59" customWidth="1"/>
    <col min="6658" max="6658" width="13.5703125" style="59" customWidth="1"/>
    <col min="6659" max="6659" width="10.7109375" style="59" customWidth="1"/>
    <col min="6660" max="6660" width="10.42578125" style="59" customWidth="1"/>
    <col min="6661" max="6661" width="10.5703125" style="59" customWidth="1"/>
    <col min="6662" max="6662" width="14.7109375" style="59" customWidth="1"/>
    <col min="6663" max="6663" width="13.7109375" style="59" customWidth="1"/>
    <col min="6664" max="6664" width="11.42578125" style="59" bestFit="1" customWidth="1"/>
    <col min="6665" max="6665" width="14.5703125" style="59" customWidth="1"/>
    <col min="6666" max="6667" width="10.7109375" style="59" customWidth="1"/>
    <col min="6668" max="6668" width="10.85546875" style="59" customWidth="1"/>
    <col min="6669" max="6669" width="9.140625" style="59"/>
    <col min="6670" max="6670" width="10.7109375" style="59" customWidth="1"/>
    <col min="6671" max="6671" width="14.140625" style="59" customWidth="1"/>
    <col min="6672" max="6673" width="10.7109375" style="59" customWidth="1"/>
    <col min="6674" max="6674" width="7.28515625" style="59" customWidth="1"/>
    <col min="6675" max="6675" width="9.42578125" style="59" bestFit="1" customWidth="1"/>
    <col min="6676" max="6676" width="11" style="59" customWidth="1"/>
    <col min="6677" max="6677" width="10.7109375" style="59" bestFit="1" customWidth="1"/>
    <col min="6678" max="6678" width="9.42578125" style="59" bestFit="1" customWidth="1"/>
    <col min="6679" max="6680" width="10.7109375" style="59" customWidth="1"/>
    <col min="6681" max="6681" width="9.85546875" style="59" bestFit="1" customWidth="1"/>
    <col min="6682" max="6683" width="11.7109375" style="59" customWidth="1"/>
    <col min="6684" max="6684" width="14.42578125" style="59" customWidth="1"/>
    <col min="6685" max="6686" width="10.7109375" style="59" customWidth="1"/>
    <col min="6687" max="6687" width="11.5703125" style="59" customWidth="1"/>
    <col min="6688" max="6688" width="9.7109375" style="59" bestFit="1" customWidth="1"/>
    <col min="6689" max="6689" width="11.7109375" style="59" bestFit="1" customWidth="1"/>
    <col min="6690" max="6908" width="9.140625" style="59"/>
    <col min="6909" max="6909" width="8.42578125" style="59" customWidth="1"/>
    <col min="6910" max="6910" width="15" style="59" customWidth="1"/>
    <col min="6911" max="6911" width="13.28515625" style="59" customWidth="1"/>
    <col min="6912" max="6912" width="22.28515625" style="59" customWidth="1"/>
    <col min="6913" max="6913" width="16.5703125" style="59" customWidth="1"/>
    <col min="6914" max="6914" width="13.5703125" style="59" customWidth="1"/>
    <col min="6915" max="6915" width="10.7109375" style="59" customWidth="1"/>
    <col min="6916" max="6916" width="10.42578125" style="59" customWidth="1"/>
    <col min="6917" max="6917" width="10.5703125" style="59" customWidth="1"/>
    <col min="6918" max="6918" width="14.7109375" style="59" customWidth="1"/>
    <col min="6919" max="6919" width="13.7109375" style="59" customWidth="1"/>
    <col min="6920" max="6920" width="11.42578125" style="59" bestFit="1" customWidth="1"/>
    <col min="6921" max="6921" width="14.5703125" style="59" customWidth="1"/>
    <col min="6922" max="6923" width="10.7109375" style="59" customWidth="1"/>
    <col min="6924" max="6924" width="10.85546875" style="59" customWidth="1"/>
    <col min="6925" max="6925" width="9.140625" style="59"/>
    <col min="6926" max="6926" width="10.7109375" style="59" customWidth="1"/>
    <col min="6927" max="6927" width="14.140625" style="59" customWidth="1"/>
    <col min="6928" max="6929" width="10.7109375" style="59" customWidth="1"/>
    <col min="6930" max="6930" width="7.28515625" style="59" customWidth="1"/>
    <col min="6931" max="6931" width="9.42578125" style="59" bestFit="1" customWidth="1"/>
    <col min="6932" max="6932" width="11" style="59" customWidth="1"/>
    <col min="6933" max="6933" width="10.7109375" style="59" bestFit="1" customWidth="1"/>
    <col min="6934" max="6934" width="9.42578125" style="59" bestFit="1" customWidth="1"/>
    <col min="6935" max="6936" width="10.7109375" style="59" customWidth="1"/>
    <col min="6937" max="6937" width="9.85546875" style="59" bestFit="1" customWidth="1"/>
    <col min="6938" max="6939" width="11.7109375" style="59" customWidth="1"/>
    <col min="6940" max="6940" width="14.42578125" style="59" customWidth="1"/>
    <col min="6941" max="6942" width="10.7109375" style="59" customWidth="1"/>
    <col min="6943" max="6943" width="11.5703125" style="59" customWidth="1"/>
    <col min="6944" max="6944" width="9.7109375" style="59" bestFit="1" customWidth="1"/>
    <col min="6945" max="6945" width="11.7109375" style="59" bestFit="1" customWidth="1"/>
    <col min="6946" max="7164" width="9.140625" style="59"/>
    <col min="7165" max="7165" width="8.42578125" style="59" customWidth="1"/>
    <col min="7166" max="7166" width="15" style="59" customWidth="1"/>
    <col min="7167" max="7167" width="13.28515625" style="59" customWidth="1"/>
    <col min="7168" max="7168" width="22.28515625" style="59" customWidth="1"/>
    <col min="7169" max="7169" width="16.5703125" style="59" customWidth="1"/>
    <col min="7170" max="7170" width="13.5703125" style="59" customWidth="1"/>
    <col min="7171" max="7171" width="10.7109375" style="59" customWidth="1"/>
    <col min="7172" max="7172" width="10.42578125" style="59" customWidth="1"/>
    <col min="7173" max="7173" width="10.5703125" style="59" customWidth="1"/>
    <col min="7174" max="7174" width="14.7109375" style="59" customWidth="1"/>
    <col min="7175" max="7175" width="13.7109375" style="59" customWidth="1"/>
    <col min="7176" max="7176" width="11.42578125" style="59" bestFit="1" customWidth="1"/>
    <col min="7177" max="7177" width="14.5703125" style="59" customWidth="1"/>
    <col min="7178" max="7179" width="10.7109375" style="59" customWidth="1"/>
    <col min="7180" max="7180" width="10.85546875" style="59" customWidth="1"/>
    <col min="7181" max="7181" width="9.140625" style="59"/>
    <col min="7182" max="7182" width="10.7109375" style="59" customWidth="1"/>
    <col min="7183" max="7183" width="14.140625" style="59" customWidth="1"/>
    <col min="7184" max="7185" width="10.7109375" style="59" customWidth="1"/>
    <col min="7186" max="7186" width="7.28515625" style="59" customWidth="1"/>
    <col min="7187" max="7187" width="9.42578125" style="59" bestFit="1" customWidth="1"/>
    <col min="7188" max="7188" width="11" style="59" customWidth="1"/>
    <col min="7189" max="7189" width="10.7109375" style="59" bestFit="1" customWidth="1"/>
    <col min="7190" max="7190" width="9.42578125" style="59" bestFit="1" customWidth="1"/>
    <col min="7191" max="7192" width="10.7109375" style="59" customWidth="1"/>
    <col min="7193" max="7193" width="9.85546875" style="59" bestFit="1" customWidth="1"/>
    <col min="7194" max="7195" width="11.7109375" style="59" customWidth="1"/>
    <col min="7196" max="7196" width="14.42578125" style="59" customWidth="1"/>
    <col min="7197" max="7198" width="10.7109375" style="59" customWidth="1"/>
    <col min="7199" max="7199" width="11.5703125" style="59" customWidth="1"/>
    <col min="7200" max="7200" width="9.7109375" style="59" bestFit="1" customWidth="1"/>
    <col min="7201" max="7201" width="11.7109375" style="59" bestFit="1" customWidth="1"/>
    <col min="7202" max="7420" width="9.140625" style="59"/>
    <col min="7421" max="7421" width="8.42578125" style="59" customWidth="1"/>
    <col min="7422" max="7422" width="15" style="59" customWidth="1"/>
    <col min="7423" max="7423" width="13.28515625" style="59" customWidth="1"/>
    <col min="7424" max="7424" width="22.28515625" style="59" customWidth="1"/>
    <col min="7425" max="7425" width="16.5703125" style="59" customWidth="1"/>
    <col min="7426" max="7426" width="13.5703125" style="59" customWidth="1"/>
    <col min="7427" max="7427" width="10.7109375" style="59" customWidth="1"/>
    <col min="7428" max="7428" width="10.42578125" style="59" customWidth="1"/>
    <col min="7429" max="7429" width="10.5703125" style="59" customWidth="1"/>
    <col min="7430" max="7430" width="14.7109375" style="59" customWidth="1"/>
    <col min="7431" max="7431" width="13.7109375" style="59" customWidth="1"/>
    <col min="7432" max="7432" width="11.42578125" style="59" bestFit="1" customWidth="1"/>
    <col min="7433" max="7433" width="14.5703125" style="59" customWidth="1"/>
    <col min="7434" max="7435" width="10.7109375" style="59" customWidth="1"/>
    <col min="7436" max="7436" width="10.85546875" style="59" customWidth="1"/>
    <col min="7437" max="7437" width="9.140625" style="59"/>
    <col min="7438" max="7438" width="10.7109375" style="59" customWidth="1"/>
    <col min="7439" max="7439" width="14.140625" style="59" customWidth="1"/>
    <col min="7440" max="7441" width="10.7109375" style="59" customWidth="1"/>
    <col min="7442" max="7442" width="7.28515625" style="59" customWidth="1"/>
    <col min="7443" max="7443" width="9.42578125" style="59" bestFit="1" customWidth="1"/>
    <col min="7444" max="7444" width="11" style="59" customWidth="1"/>
    <col min="7445" max="7445" width="10.7109375" style="59" bestFit="1" customWidth="1"/>
    <col min="7446" max="7446" width="9.42578125" style="59" bestFit="1" customWidth="1"/>
    <col min="7447" max="7448" width="10.7109375" style="59" customWidth="1"/>
    <col min="7449" max="7449" width="9.85546875" style="59" bestFit="1" customWidth="1"/>
    <col min="7450" max="7451" width="11.7109375" style="59" customWidth="1"/>
    <col min="7452" max="7452" width="14.42578125" style="59" customWidth="1"/>
    <col min="7453" max="7454" width="10.7109375" style="59" customWidth="1"/>
    <col min="7455" max="7455" width="11.5703125" style="59" customWidth="1"/>
    <col min="7456" max="7456" width="9.7109375" style="59" bestFit="1" customWidth="1"/>
    <col min="7457" max="7457" width="11.7109375" style="59" bestFit="1" customWidth="1"/>
    <col min="7458" max="7676" width="9.140625" style="59"/>
    <col min="7677" max="7677" width="8.42578125" style="59" customWidth="1"/>
    <col min="7678" max="7678" width="15" style="59" customWidth="1"/>
    <col min="7679" max="7679" width="13.28515625" style="59" customWidth="1"/>
    <col min="7680" max="7680" width="22.28515625" style="59" customWidth="1"/>
    <col min="7681" max="7681" width="16.5703125" style="59" customWidth="1"/>
    <col min="7682" max="7682" width="13.5703125" style="59" customWidth="1"/>
    <col min="7683" max="7683" width="10.7109375" style="59" customWidth="1"/>
    <col min="7684" max="7684" width="10.42578125" style="59" customWidth="1"/>
    <col min="7685" max="7685" width="10.5703125" style="59" customWidth="1"/>
    <col min="7686" max="7686" width="14.7109375" style="59" customWidth="1"/>
    <col min="7687" max="7687" width="13.7109375" style="59" customWidth="1"/>
    <col min="7688" max="7688" width="11.42578125" style="59" bestFit="1" customWidth="1"/>
    <col min="7689" max="7689" width="14.5703125" style="59" customWidth="1"/>
    <col min="7690" max="7691" width="10.7109375" style="59" customWidth="1"/>
    <col min="7692" max="7692" width="10.85546875" style="59" customWidth="1"/>
    <col min="7693" max="7693" width="9.140625" style="59"/>
    <col min="7694" max="7694" width="10.7109375" style="59" customWidth="1"/>
    <col min="7695" max="7695" width="14.140625" style="59" customWidth="1"/>
    <col min="7696" max="7697" width="10.7109375" style="59" customWidth="1"/>
    <col min="7698" max="7698" width="7.28515625" style="59" customWidth="1"/>
    <col min="7699" max="7699" width="9.42578125" style="59" bestFit="1" customWidth="1"/>
    <col min="7700" max="7700" width="11" style="59" customWidth="1"/>
    <col min="7701" max="7701" width="10.7109375" style="59" bestFit="1" customWidth="1"/>
    <col min="7702" max="7702" width="9.42578125" style="59" bestFit="1" customWidth="1"/>
    <col min="7703" max="7704" width="10.7109375" style="59" customWidth="1"/>
    <col min="7705" max="7705" width="9.85546875" style="59" bestFit="1" customWidth="1"/>
    <col min="7706" max="7707" width="11.7109375" style="59" customWidth="1"/>
    <col min="7708" max="7708" width="14.42578125" style="59" customWidth="1"/>
    <col min="7709" max="7710" width="10.7109375" style="59" customWidth="1"/>
    <col min="7711" max="7711" width="11.5703125" style="59" customWidth="1"/>
    <col min="7712" max="7712" width="9.7109375" style="59" bestFit="1" customWidth="1"/>
    <col min="7713" max="7713" width="11.7109375" style="59" bestFit="1" customWidth="1"/>
    <col min="7714" max="7932" width="9.140625" style="59"/>
    <col min="7933" max="7933" width="8.42578125" style="59" customWidth="1"/>
    <col min="7934" max="7934" width="15" style="59" customWidth="1"/>
    <col min="7935" max="7935" width="13.28515625" style="59" customWidth="1"/>
    <col min="7936" max="7936" width="22.28515625" style="59" customWidth="1"/>
    <col min="7937" max="7937" width="16.5703125" style="59" customWidth="1"/>
    <col min="7938" max="7938" width="13.5703125" style="59" customWidth="1"/>
    <col min="7939" max="7939" width="10.7109375" style="59" customWidth="1"/>
    <col min="7940" max="7940" width="10.42578125" style="59" customWidth="1"/>
    <col min="7941" max="7941" width="10.5703125" style="59" customWidth="1"/>
    <col min="7942" max="7942" width="14.7109375" style="59" customWidth="1"/>
    <col min="7943" max="7943" width="13.7109375" style="59" customWidth="1"/>
    <col min="7944" max="7944" width="11.42578125" style="59" bestFit="1" customWidth="1"/>
    <col min="7945" max="7945" width="14.5703125" style="59" customWidth="1"/>
    <col min="7946" max="7947" width="10.7109375" style="59" customWidth="1"/>
    <col min="7948" max="7948" width="10.85546875" style="59" customWidth="1"/>
    <col min="7949" max="7949" width="9.140625" style="59"/>
    <col min="7950" max="7950" width="10.7109375" style="59" customWidth="1"/>
    <col min="7951" max="7951" width="14.140625" style="59" customWidth="1"/>
    <col min="7952" max="7953" width="10.7109375" style="59" customWidth="1"/>
    <col min="7954" max="7954" width="7.28515625" style="59" customWidth="1"/>
    <col min="7955" max="7955" width="9.42578125" style="59" bestFit="1" customWidth="1"/>
    <col min="7956" max="7956" width="11" style="59" customWidth="1"/>
    <col min="7957" max="7957" width="10.7109375" style="59" bestFit="1" customWidth="1"/>
    <col min="7958" max="7958" width="9.42578125" style="59" bestFit="1" customWidth="1"/>
    <col min="7959" max="7960" width="10.7109375" style="59" customWidth="1"/>
    <col min="7961" max="7961" width="9.85546875" style="59" bestFit="1" customWidth="1"/>
    <col min="7962" max="7963" width="11.7109375" style="59" customWidth="1"/>
    <col min="7964" max="7964" width="14.42578125" style="59" customWidth="1"/>
    <col min="7965" max="7966" width="10.7109375" style="59" customWidth="1"/>
    <col min="7967" max="7967" width="11.5703125" style="59" customWidth="1"/>
    <col min="7968" max="7968" width="9.7109375" style="59" bestFit="1" customWidth="1"/>
    <col min="7969" max="7969" width="11.7109375" style="59" bestFit="1" customWidth="1"/>
    <col min="7970" max="8188" width="9.140625" style="59"/>
    <col min="8189" max="8189" width="8.42578125" style="59" customWidth="1"/>
    <col min="8190" max="8190" width="15" style="59" customWidth="1"/>
    <col min="8191" max="8191" width="13.28515625" style="59" customWidth="1"/>
    <col min="8192" max="8192" width="22.28515625" style="59" customWidth="1"/>
    <col min="8193" max="8193" width="16.5703125" style="59" customWidth="1"/>
    <col min="8194" max="8194" width="13.5703125" style="59" customWidth="1"/>
    <col min="8195" max="8195" width="10.7109375" style="59" customWidth="1"/>
    <col min="8196" max="8196" width="10.42578125" style="59" customWidth="1"/>
    <col min="8197" max="8197" width="10.5703125" style="59" customWidth="1"/>
    <col min="8198" max="8198" width="14.7109375" style="59" customWidth="1"/>
    <col min="8199" max="8199" width="13.7109375" style="59" customWidth="1"/>
    <col min="8200" max="8200" width="11.42578125" style="59" bestFit="1" customWidth="1"/>
    <col min="8201" max="8201" width="14.5703125" style="59" customWidth="1"/>
    <col min="8202" max="8203" width="10.7109375" style="59" customWidth="1"/>
    <col min="8204" max="8204" width="10.85546875" style="59" customWidth="1"/>
    <col min="8205" max="8205" width="9.140625" style="59"/>
    <col min="8206" max="8206" width="10.7109375" style="59" customWidth="1"/>
    <col min="8207" max="8207" width="14.140625" style="59" customWidth="1"/>
    <col min="8208" max="8209" width="10.7109375" style="59" customWidth="1"/>
    <col min="8210" max="8210" width="7.28515625" style="59" customWidth="1"/>
    <col min="8211" max="8211" width="9.42578125" style="59" bestFit="1" customWidth="1"/>
    <col min="8212" max="8212" width="11" style="59" customWidth="1"/>
    <col min="8213" max="8213" width="10.7109375" style="59" bestFit="1" customWidth="1"/>
    <col min="8214" max="8214" width="9.42578125" style="59" bestFit="1" customWidth="1"/>
    <col min="8215" max="8216" width="10.7109375" style="59" customWidth="1"/>
    <col min="8217" max="8217" width="9.85546875" style="59" bestFit="1" customWidth="1"/>
    <col min="8218" max="8219" width="11.7109375" style="59" customWidth="1"/>
    <col min="8220" max="8220" width="14.42578125" style="59" customWidth="1"/>
    <col min="8221" max="8222" width="10.7109375" style="59" customWidth="1"/>
    <col min="8223" max="8223" width="11.5703125" style="59" customWidth="1"/>
    <col min="8224" max="8224" width="9.7109375" style="59" bestFit="1" customWidth="1"/>
    <col min="8225" max="8225" width="11.7109375" style="59" bestFit="1" customWidth="1"/>
    <col min="8226" max="8444" width="9.140625" style="59"/>
    <col min="8445" max="8445" width="8.42578125" style="59" customWidth="1"/>
    <col min="8446" max="8446" width="15" style="59" customWidth="1"/>
    <col min="8447" max="8447" width="13.28515625" style="59" customWidth="1"/>
    <col min="8448" max="8448" width="22.28515625" style="59" customWidth="1"/>
    <col min="8449" max="8449" width="16.5703125" style="59" customWidth="1"/>
    <col min="8450" max="8450" width="13.5703125" style="59" customWidth="1"/>
    <col min="8451" max="8451" width="10.7109375" style="59" customWidth="1"/>
    <col min="8452" max="8452" width="10.42578125" style="59" customWidth="1"/>
    <col min="8453" max="8453" width="10.5703125" style="59" customWidth="1"/>
    <col min="8454" max="8454" width="14.7109375" style="59" customWidth="1"/>
    <col min="8455" max="8455" width="13.7109375" style="59" customWidth="1"/>
    <col min="8456" max="8456" width="11.42578125" style="59" bestFit="1" customWidth="1"/>
    <col min="8457" max="8457" width="14.5703125" style="59" customWidth="1"/>
    <col min="8458" max="8459" width="10.7109375" style="59" customWidth="1"/>
    <col min="8460" max="8460" width="10.85546875" style="59" customWidth="1"/>
    <col min="8461" max="8461" width="9.140625" style="59"/>
    <col min="8462" max="8462" width="10.7109375" style="59" customWidth="1"/>
    <col min="8463" max="8463" width="14.140625" style="59" customWidth="1"/>
    <col min="8464" max="8465" width="10.7109375" style="59" customWidth="1"/>
    <col min="8466" max="8466" width="7.28515625" style="59" customWidth="1"/>
    <col min="8467" max="8467" width="9.42578125" style="59" bestFit="1" customWidth="1"/>
    <col min="8468" max="8468" width="11" style="59" customWidth="1"/>
    <col min="8469" max="8469" width="10.7109375" style="59" bestFit="1" customWidth="1"/>
    <col min="8470" max="8470" width="9.42578125" style="59" bestFit="1" customWidth="1"/>
    <col min="8471" max="8472" width="10.7109375" style="59" customWidth="1"/>
    <col min="8473" max="8473" width="9.85546875" style="59" bestFit="1" customWidth="1"/>
    <col min="8474" max="8475" width="11.7109375" style="59" customWidth="1"/>
    <col min="8476" max="8476" width="14.42578125" style="59" customWidth="1"/>
    <col min="8477" max="8478" width="10.7109375" style="59" customWidth="1"/>
    <col min="8479" max="8479" width="11.5703125" style="59" customWidth="1"/>
    <col min="8480" max="8480" width="9.7109375" style="59" bestFit="1" customWidth="1"/>
    <col min="8481" max="8481" width="11.7109375" style="59" bestFit="1" customWidth="1"/>
    <col min="8482" max="8700" width="9.140625" style="59"/>
    <col min="8701" max="8701" width="8.42578125" style="59" customWidth="1"/>
    <col min="8702" max="8702" width="15" style="59" customWidth="1"/>
    <col min="8703" max="8703" width="13.28515625" style="59" customWidth="1"/>
    <col min="8704" max="8704" width="22.28515625" style="59" customWidth="1"/>
    <col min="8705" max="8705" width="16.5703125" style="59" customWidth="1"/>
    <col min="8706" max="8706" width="13.5703125" style="59" customWidth="1"/>
    <col min="8707" max="8707" width="10.7109375" style="59" customWidth="1"/>
    <col min="8708" max="8708" width="10.42578125" style="59" customWidth="1"/>
    <col min="8709" max="8709" width="10.5703125" style="59" customWidth="1"/>
    <col min="8710" max="8710" width="14.7109375" style="59" customWidth="1"/>
    <col min="8711" max="8711" width="13.7109375" style="59" customWidth="1"/>
    <col min="8712" max="8712" width="11.42578125" style="59" bestFit="1" customWidth="1"/>
    <col min="8713" max="8713" width="14.5703125" style="59" customWidth="1"/>
    <col min="8714" max="8715" width="10.7109375" style="59" customWidth="1"/>
    <col min="8716" max="8716" width="10.85546875" style="59" customWidth="1"/>
    <col min="8717" max="8717" width="9.140625" style="59"/>
    <col min="8718" max="8718" width="10.7109375" style="59" customWidth="1"/>
    <col min="8719" max="8719" width="14.140625" style="59" customWidth="1"/>
    <col min="8720" max="8721" width="10.7109375" style="59" customWidth="1"/>
    <col min="8722" max="8722" width="7.28515625" style="59" customWidth="1"/>
    <col min="8723" max="8723" width="9.42578125" style="59" bestFit="1" customWidth="1"/>
    <col min="8724" max="8724" width="11" style="59" customWidth="1"/>
    <col min="8725" max="8725" width="10.7109375" style="59" bestFit="1" customWidth="1"/>
    <col min="8726" max="8726" width="9.42578125" style="59" bestFit="1" customWidth="1"/>
    <col min="8727" max="8728" width="10.7109375" style="59" customWidth="1"/>
    <col min="8729" max="8729" width="9.85546875" style="59" bestFit="1" customWidth="1"/>
    <col min="8730" max="8731" width="11.7109375" style="59" customWidth="1"/>
    <col min="8732" max="8732" width="14.42578125" style="59" customWidth="1"/>
    <col min="8733" max="8734" width="10.7109375" style="59" customWidth="1"/>
    <col min="8735" max="8735" width="11.5703125" style="59" customWidth="1"/>
    <col min="8736" max="8736" width="9.7109375" style="59" bestFit="1" customWidth="1"/>
    <col min="8737" max="8737" width="11.7109375" style="59" bestFit="1" customWidth="1"/>
    <col min="8738" max="8956" width="9.140625" style="59"/>
    <col min="8957" max="8957" width="8.42578125" style="59" customWidth="1"/>
    <col min="8958" max="8958" width="15" style="59" customWidth="1"/>
    <col min="8959" max="8959" width="13.28515625" style="59" customWidth="1"/>
    <col min="8960" max="8960" width="22.28515625" style="59" customWidth="1"/>
    <col min="8961" max="8961" width="16.5703125" style="59" customWidth="1"/>
    <col min="8962" max="8962" width="13.5703125" style="59" customWidth="1"/>
    <col min="8963" max="8963" width="10.7109375" style="59" customWidth="1"/>
    <col min="8964" max="8964" width="10.42578125" style="59" customWidth="1"/>
    <col min="8965" max="8965" width="10.5703125" style="59" customWidth="1"/>
    <col min="8966" max="8966" width="14.7109375" style="59" customWidth="1"/>
    <col min="8967" max="8967" width="13.7109375" style="59" customWidth="1"/>
    <col min="8968" max="8968" width="11.42578125" style="59" bestFit="1" customWidth="1"/>
    <col min="8969" max="8969" width="14.5703125" style="59" customWidth="1"/>
    <col min="8970" max="8971" width="10.7109375" style="59" customWidth="1"/>
    <col min="8972" max="8972" width="10.85546875" style="59" customWidth="1"/>
    <col min="8973" max="8973" width="9.140625" style="59"/>
    <col min="8974" max="8974" width="10.7109375" style="59" customWidth="1"/>
    <col min="8975" max="8975" width="14.140625" style="59" customWidth="1"/>
    <col min="8976" max="8977" width="10.7109375" style="59" customWidth="1"/>
    <col min="8978" max="8978" width="7.28515625" style="59" customWidth="1"/>
    <col min="8979" max="8979" width="9.42578125" style="59" bestFit="1" customWidth="1"/>
    <col min="8980" max="8980" width="11" style="59" customWidth="1"/>
    <col min="8981" max="8981" width="10.7109375" style="59" bestFit="1" customWidth="1"/>
    <col min="8982" max="8982" width="9.42578125" style="59" bestFit="1" customWidth="1"/>
    <col min="8983" max="8984" width="10.7109375" style="59" customWidth="1"/>
    <col min="8985" max="8985" width="9.85546875" style="59" bestFit="1" customWidth="1"/>
    <col min="8986" max="8987" width="11.7109375" style="59" customWidth="1"/>
    <col min="8988" max="8988" width="14.42578125" style="59" customWidth="1"/>
    <col min="8989" max="8990" width="10.7109375" style="59" customWidth="1"/>
    <col min="8991" max="8991" width="11.5703125" style="59" customWidth="1"/>
    <col min="8992" max="8992" width="9.7109375" style="59" bestFit="1" customWidth="1"/>
    <col min="8993" max="8993" width="11.7109375" style="59" bestFit="1" customWidth="1"/>
    <col min="8994" max="9212" width="9.140625" style="59"/>
    <col min="9213" max="9213" width="8.42578125" style="59" customWidth="1"/>
    <col min="9214" max="9214" width="15" style="59" customWidth="1"/>
    <col min="9215" max="9215" width="13.28515625" style="59" customWidth="1"/>
    <col min="9216" max="9216" width="22.28515625" style="59" customWidth="1"/>
    <col min="9217" max="9217" width="16.5703125" style="59" customWidth="1"/>
    <col min="9218" max="9218" width="13.5703125" style="59" customWidth="1"/>
    <col min="9219" max="9219" width="10.7109375" style="59" customWidth="1"/>
    <col min="9220" max="9220" width="10.42578125" style="59" customWidth="1"/>
    <col min="9221" max="9221" width="10.5703125" style="59" customWidth="1"/>
    <col min="9222" max="9222" width="14.7109375" style="59" customWidth="1"/>
    <col min="9223" max="9223" width="13.7109375" style="59" customWidth="1"/>
    <col min="9224" max="9224" width="11.42578125" style="59" bestFit="1" customWidth="1"/>
    <col min="9225" max="9225" width="14.5703125" style="59" customWidth="1"/>
    <col min="9226" max="9227" width="10.7109375" style="59" customWidth="1"/>
    <col min="9228" max="9228" width="10.85546875" style="59" customWidth="1"/>
    <col min="9229" max="9229" width="9.140625" style="59"/>
    <col min="9230" max="9230" width="10.7109375" style="59" customWidth="1"/>
    <col min="9231" max="9231" width="14.140625" style="59" customWidth="1"/>
    <col min="9232" max="9233" width="10.7109375" style="59" customWidth="1"/>
    <col min="9234" max="9234" width="7.28515625" style="59" customWidth="1"/>
    <col min="9235" max="9235" width="9.42578125" style="59" bestFit="1" customWidth="1"/>
    <col min="9236" max="9236" width="11" style="59" customWidth="1"/>
    <col min="9237" max="9237" width="10.7109375" style="59" bestFit="1" customWidth="1"/>
    <col min="9238" max="9238" width="9.42578125" style="59" bestFit="1" customWidth="1"/>
    <col min="9239" max="9240" width="10.7109375" style="59" customWidth="1"/>
    <col min="9241" max="9241" width="9.85546875" style="59" bestFit="1" customWidth="1"/>
    <col min="9242" max="9243" width="11.7109375" style="59" customWidth="1"/>
    <col min="9244" max="9244" width="14.42578125" style="59" customWidth="1"/>
    <col min="9245" max="9246" width="10.7109375" style="59" customWidth="1"/>
    <col min="9247" max="9247" width="11.5703125" style="59" customWidth="1"/>
    <col min="9248" max="9248" width="9.7109375" style="59" bestFit="1" customWidth="1"/>
    <col min="9249" max="9249" width="11.7109375" style="59" bestFit="1" customWidth="1"/>
    <col min="9250" max="9468" width="9.140625" style="59"/>
    <col min="9469" max="9469" width="8.42578125" style="59" customWidth="1"/>
    <col min="9470" max="9470" width="15" style="59" customWidth="1"/>
    <col min="9471" max="9471" width="13.28515625" style="59" customWidth="1"/>
    <col min="9472" max="9472" width="22.28515625" style="59" customWidth="1"/>
    <col min="9473" max="9473" width="16.5703125" style="59" customWidth="1"/>
    <col min="9474" max="9474" width="13.5703125" style="59" customWidth="1"/>
    <col min="9475" max="9475" width="10.7109375" style="59" customWidth="1"/>
    <col min="9476" max="9476" width="10.42578125" style="59" customWidth="1"/>
    <col min="9477" max="9477" width="10.5703125" style="59" customWidth="1"/>
    <col min="9478" max="9478" width="14.7109375" style="59" customWidth="1"/>
    <col min="9479" max="9479" width="13.7109375" style="59" customWidth="1"/>
    <col min="9480" max="9480" width="11.42578125" style="59" bestFit="1" customWidth="1"/>
    <col min="9481" max="9481" width="14.5703125" style="59" customWidth="1"/>
    <col min="9482" max="9483" width="10.7109375" style="59" customWidth="1"/>
    <col min="9484" max="9484" width="10.85546875" style="59" customWidth="1"/>
    <col min="9485" max="9485" width="9.140625" style="59"/>
    <col min="9486" max="9486" width="10.7109375" style="59" customWidth="1"/>
    <col min="9487" max="9487" width="14.140625" style="59" customWidth="1"/>
    <col min="9488" max="9489" width="10.7109375" style="59" customWidth="1"/>
    <col min="9490" max="9490" width="7.28515625" style="59" customWidth="1"/>
    <col min="9491" max="9491" width="9.42578125" style="59" bestFit="1" customWidth="1"/>
    <col min="9492" max="9492" width="11" style="59" customWidth="1"/>
    <col min="9493" max="9493" width="10.7109375" style="59" bestFit="1" customWidth="1"/>
    <col min="9494" max="9494" width="9.42578125" style="59" bestFit="1" customWidth="1"/>
    <col min="9495" max="9496" width="10.7109375" style="59" customWidth="1"/>
    <col min="9497" max="9497" width="9.85546875" style="59" bestFit="1" customWidth="1"/>
    <col min="9498" max="9499" width="11.7109375" style="59" customWidth="1"/>
    <col min="9500" max="9500" width="14.42578125" style="59" customWidth="1"/>
    <col min="9501" max="9502" width="10.7109375" style="59" customWidth="1"/>
    <col min="9503" max="9503" width="11.5703125" style="59" customWidth="1"/>
    <col min="9504" max="9504" width="9.7109375" style="59" bestFit="1" customWidth="1"/>
    <col min="9505" max="9505" width="11.7109375" style="59" bestFit="1" customWidth="1"/>
    <col min="9506" max="9724" width="9.140625" style="59"/>
    <col min="9725" max="9725" width="8.42578125" style="59" customWidth="1"/>
    <col min="9726" max="9726" width="15" style="59" customWidth="1"/>
    <col min="9727" max="9727" width="13.28515625" style="59" customWidth="1"/>
    <col min="9728" max="9728" width="22.28515625" style="59" customWidth="1"/>
    <col min="9729" max="9729" width="16.5703125" style="59" customWidth="1"/>
    <col min="9730" max="9730" width="13.5703125" style="59" customWidth="1"/>
    <col min="9731" max="9731" width="10.7109375" style="59" customWidth="1"/>
    <col min="9732" max="9732" width="10.42578125" style="59" customWidth="1"/>
    <col min="9733" max="9733" width="10.5703125" style="59" customWidth="1"/>
    <col min="9734" max="9734" width="14.7109375" style="59" customWidth="1"/>
    <col min="9735" max="9735" width="13.7109375" style="59" customWidth="1"/>
    <col min="9736" max="9736" width="11.42578125" style="59" bestFit="1" customWidth="1"/>
    <col min="9737" max="9737" width="14.5703125" style="59" customWidth="1"/>
    <col min="9738" max="9739" width="10.7109375" style="59" customWidth="1"/>
    <col min="9740" max="9740" width="10.85546875" style="59" customWidth="1"/>
    <col min="9741" max="9741" width="9.140625" style="59"/>
    <col min="9742" max="9742" width="10.7109375" style="59" customWidth="1"/>
    <col min="9743" max="9743" width="14.140625" style="59" customWidth="1"/>
    <col min="9744" max="9745" width="10.7109375" style="59" customWidth="1"/>
    <col min="9746" max="9746" width="7.28515625" style="59" customWidth="1"/>
    <col min="9747" max="9747" width="9.42578125" style="59" bestFit="1" customWidth="1"/>
    <col min="9748" max="9748" width="11" style="59" customWidth="1"/>
    <col min="9749" max="9749" width="10.7109375" style="59" bestFit="1" customWidth="1"/>
    <col min="9750" max="9750" width="9.42578125" style="59" bestFit="1" customWidth="1"/>
    <col min="9751" max="9752" width="10.7109375" style="59" customWidth="1"/>
    <col min="9753" max="9753" width="9.85546875" style="59" bestFit="1" customWidth="1"/>
    <col min="9754" max="9755" width="11.7109375" style="59" customWidth="1"/>
    <col min="9756" max="9756" width="14.42578125" style="59" customWidth="1"/>
    <col min="9757" max="9758" width="10.7109375" style="59" customWidth="1"/>
    <col min="9759" max="9759" width="11.5703125" style="59" customWidth="1"/>
    <col min="9760" max="9760" width="9.7109375" style="59" bestFit="1" customWidth="1"/>
    <col min="9761" max="9761" width="11.7109375" style="59" bestFit="1" customWidth="1"/>
    <col min="9762" max="9980" width="9.140625" style="59"/>
    <col min="9981" max="9981" width="8.42578125" style="59" customWidth="1"/>
    <col min="9982" max="9982" width="15" style="59" customWidth="1"/>
    <col min="9983" max="9983" width="13.28515625" style="59" customWidth="1"/>
    <col min="9984" max="9984" width="22.28515625" style="59" customWidth="1"/>
    <col min="9985" max="9985" width="16.5703125" style="59" customWidth="1"/>
    <col min="9986" max="9986" width="13.5703125" style="59" customWidth="1"/>
    <col min="9987" max="9987" width="10.7109375" style="59" customWidth="1"/>
    <col min="9988" max="9988" width="10.42578125" style="59" customWidth="1"/>
    <col min="9989" max="9989" width="10.5703125" style="59" customWidth="1"/>
    <col min="9990" max="9990" width="14.7109375" style="59" customWidth="1"/>
    <col min="9991" max="9991" width="13.7109375" style="59" customWidth="1"/>
    <col min="9992" max="9992" width="11.42578125" style="59" bestFit="1" customWidth="1"/>
    <col min="9993" max="9993" width="14.5703125" style="59" customWidth="1"/>
    <col min="9994" max="9995" width="10.7109375" style="59" customWidth="1"/>
    <col min="9996" max="9996" width="10.85546875" style="59" customWidth="1"/>
    <col min="9997" max="9997" width="9.140625" style="59"/>
    <col min="9998" max="9998" width="10.7109375" style="59" customWidth="1"/>
    <col min="9999" max="9999" width="14.140625" style="59" customWidth="1"/>
    <col min="10000" max="10001" width="10.7109375" style="59" customWidth="1"/>
    <col min="10002" max="10002" width="7.28515625" style="59" customWidth="1"/>
    <col min="10003" max="10003" width="9.42578125" style="59" bestFit="1" customWidth="1"/>
    <col min="10004" max="10004" width="11" style="59" customWidth="1"/>
    <col min="10005" max="10005" width="10.7109375" style="59" bestFit="1" customWidth="1"/>
    <col min="10006" max="10006" width="9.42578125" style="59" bestFit="1" customWidth="1"/>
    <col min="10007" max="10008" width="10.7109375" style="59" customWidth="1"/>
    <col min="10009" max="10009" width="9.85546875" style="59" bestFit="1" customWidth="1"/>
    <col min="10010" max="10011" width="11.7109375" style="59" customWidth="1"/>
    <col min="10012" max="10012" width="14.42578125" style="59" customWidth="1"/>
    <col min="10013" max="10014" width="10.7109375" style="59" customWidth="1"/>
    <col min="10015" max="10015" width="11.5703125" style="59" customWidth="1"/>
    <col min="10016" max="10016" width="9.7109375" style="59" bestFit="1" customWidth="1"/>
    <col min="10017" max="10017" width="11.7109375" style="59" bestFit="1" customWidth="1"/>
    <col min="10018" max="10236" width="9.140625" style="59"/>
    <col min="10237" max="10237" width="8.42578125" style="59" customWidth="1"/>
    <col min="10238" max="10238" width="15" style="59" customWidth="1"/>
    <col min="10239" max="10239" width="13.28515625" style="59" customWidth="1"/>
    <col min="10240" max="10240" width="22.28515625" style="59" customWidth="1"/>
    <col min="10241" max="10241" width="16.5703125" style="59" customWidth="1"/>
    <col min="10242" max="10242" width="13.5703125" style="59" customWidth="1"/>
    <col min="10243" max="10243" width="10.7109375" style="59" customWidth="1"/>
    <col min="10244" max="10244" width="10.42578125" style="59" customWidth="1"/>
    <col min="10245" max="10245" width="10.5703125" style="59" customWidth="1"/>
    <col min="10246" max="10246" width="14.7109375" style="59" customWidth="1"/>
    <col min="10247" max="10247" width="13.7109375" style="59" customWidth="1"/>
    <col min="10248" max="10248" width="11.42578125" style="59" bestFit="1" customWidth="1"/>
    <col min="10249" max="10249" width="14.5703125" style="59" customWidth="1"/>
    <col min="10250" max="10251" width="10.7109375" style="59" customWidth="1"/>
    <col min="10252" max="10252" width="10.85546875" style="59" customWidth="1"/>
    <col min="10253" max="10253" width="9.140625" style="59"/>
    <col min="10254" max="10254" width="10.7109375" style="59" customWidth="1"/>
    <col min="10255" max="10255" width="14.140625" style="59" customWidth="1"/>
    <col min="10256" max="10257" width="10.7109375" style="59" customWidth="1"/>
    <col min="10258" max="10258" width="7.28515625" style="59" customWidth="1"/>
    <col min="10259" max="10259" width="9.42578125" style="59" bestFit="1" customWidth="1"/>
    <col min="10260" max="10260" width="11" style="59" customWidth="1"/>
    <col min="10261" max="10261" width="10.7109375" style="59" bestFit="1" customWidth="1"/>
    <col min="10262" max="10262" width="9.42578125" style="59" bestFit="1" customWidth="1"/>
    <col min="10263" max="10264" width="10.7109375" style="59" customWidth="1"/>
    <col min="10265" max="10265" width="9.85546875" style="59" bestFit="1" customWidth="1"/>
    <col min="10266" max="10267" width="11.7109375" style="59" customWidth="1"/>
    <col min="10268" max="10268" width="14.42578125" style="59" customWidth="1"/>
    <col min="10269" max="10270" width="10.7109375" style="59" customWidth="1"/>
    <col min="10271" max="10271" width="11.5703125" style="59" customWidth="1"/>
    <col min="10272" max="10272" width="9.7109375" style="59" bestFit="1" customWidth="1"/>
    <col min="10273" max="10273" width="11.7109375" style="59" bestFit="1" customWidth="1"/>
    <col min="10274" max="10492" width="9.140625" style="59"/>
    <col min="10493" max="10493" width="8.42578125" style="59" customWidth="1"/>
    <col min="10494" max="10494" width="15" style="59" customWidth="1"/>
    <col min="10495" max="10495" width="13.28515625" style="59" customWidth="1"/>
    <col min="10496" max="10496" width="22.28515625" style="59" customWidth="1"/>
    <col min="10497" max="10497" width="16.5703125" style="59" customWidth="1"/>
    <col min="10498" max="10498" width="13.5703125" style="59" customWidth="1"/>
    <col min="10499" max="10499" width="10.7109375" style="59" customWidth="1"/>
    <col min="10500" max="10500" width="10.42578125" style="59" customWidth="1"/>
    <col min="10501" max="10501" width="10.5703125" style="59" customWidth="1"/>
    <col min="10502" max="10502" width="14.7109375" style="59" customWidth="1"/>
    <col min="10503" max="10503" width="13.7109375" style="59" customWidth="1"/>
    <col min="10504" max="10504" width="11.42578125" style="59" bestFit="1" customWidth="1"/>
    <col min="10505" max="10505" width="14.5703125" style="59" customWidth="1"/>
    <col min="10506" max="10507" width="10.7109375" style="59" customWidth="1"/>
    <col min="10508" max="10508" width="10.85546875" style="59" customWidth="1"/>
    <col min="10509" max="10509" width="9.140625" style="59"/>
    <col min="10510" max="10510" width="10.7109375" style="59" customWidth="1"/>
    <col min="10511" max="10511" width="14.140625" style="59" customWidth="1"/>
    <col min="10512" max="10513" width="10.7109375" style="59" customWidth="1"/>
    <col min="10514" max="10514" width="7.28515625" style="59" customWidth="1"/>
    <col min="10515" max="10515" width="9.42578125" style="59" bestFit="1" customWidth="1"/>
    <col min="10516" max="10516" width="11" style="59" customWidth="1"/>
    <col min="10517" max="10517" width="10.7109375" style="59" bestFit="1" customWidth="1"/>
    <col min="10518" max="10518" width="9.42578125" style="59" bestFit="1" customWidth="1"/>
    <col min="10519" max="10520" width="10.7109375" style="59" customWidth="1"/>
    <col min="10521" max="10521" width="9.85546875" style="59" bestFit="1" customWidth="1"/>
    <col min="10522" max="10523" width="11.7109375" style="59" customWidth="1"/>
    <col min="10524" max="10524" width="14.42578125" style="59" customWidth="1"/>
    <col min="10525" max="10526" width="10.7109375" style="59" customWidth="1"/>
    <col min="10527" max="10527" width="11.5703125" style="59" customWidth="1"/>
    <col min="10528" max="10528" width="9.7109375" style="59" bestFit="1" customWidth="1"/>
    <col min="10529" max="10529" width="11.7109375" style="59" bestFit="1" customWidth="1"/>
    <col min="10530" max="10748" width="9.140625" style="59"/>
    <col min="10749" max="10749" width="8.42578125" style="59" customWidth="1"/>
    <col min="10750" max="10750" width="15" style="59" customWidth="1"/>
    <col min="10751" max="10751" width="13.28515625" style="59" customWidth="1"/>
    <col min="10752" max="10752" width="22.28515625" style="59" customWidth="1"/>
    <col min="10753" max="10753" width="16.5703125" style="59" customWidth="1"/>
    <col min="10754" max="10754" width="13.5703125" style="59" customWidth="1"/>
    <col min="10755" max="10755" width="10.7109375" style="59" customWidth="1"/>
    <col min="10756" max="10756" width="10.42578125" style="59" customWidth="1"/>
    <col min="10757" max="10757" width="10.5703125" style="59" customWidth="1"/>
    <col min="10758" max="10758" width="14.7109375" style="59" customWidth="1"/>
    <col min="10759" max="10759" width="13.7109375" style="59" customWidth="1"/>
    <col min="10760" max="10760" width="11.42578125" style="59" bestFit="1" customWidth="1"/>
    <col min="10761" max="10761" width="14.5703125" style="59" customWidth="1"/>
    <col min="10762" max="10763" width="10.7109375" style="59" customWidth="1"/>
    <col min="10764" max="10764" width="10.85546875" style="59" customWidth="1"/>
    <col min="10765" max="10765" width="9.140625" style="59"/>
    <col min="10766" max="10766" width="10.7109375" style="59" customWidth="1"/>
    <col min="10767" max="10767" width="14.140625" style="59" customWidth="1"/>
    <col min="10768" max="10769" width="10.7109375" style="59" customWidth="1"/>
    <col min="10770" max="10770" width="7.28515625" style="59" customWidth="1"/>
    <col min="10771" max="10771" width="9.42578125" style="59" bestFit="1" customWidth="1"/>
    <col min="10772" max="10772" width="11" style="59" customWidth="1"/>
    <col min="10773" max="10773" width="10.7109375" style="59" bestFit="1" customWidth="1"/>
    <col min="10774" max="10774" width="9.42578125" style="59" bestFit="1" customWidth="1"/>
    <col min="10775" max="10776" width="10.7109375" style="59" customWidth="1"/>
    <col min="10777" max="10777" width="9.85546875" style="59" bestFit="1" customWidth="1"/>
    <col min="10778" max="10779" width="11.7109375" style="59" customWidth="1"/>
    <col min="10780" max="10780" width="14.42578125" style="59" customWidth="1"/>
    <col min="10781" max="10782" width="10.7109375" style="59" customWidth="1"/>
    <col min="10783" max="10783" width="11.5703125" style="59" customWidth="1"/>
    <col min="10784" max="10784" width="9.7109375" style="59" bestFit="1" customWidth="1"/>
    <col min="10785" max="10785" width="11.7109375" style="59" bestFit="1" customWidth="1"/>
    <col min="10786" max="11004" width="9.140625" style="59"/>
    <col min="11005" max="11005" width="8.42578125" style="59" customWidth="1"/>
    <col min="11006" max="11006" width="15" style="59" customWidth="1"/>
    <col min="11007" max="11007" width="13.28515625" style="59" customWidth="1"/>
    <col min="11008" max="11008" width="22.28515625" style="59" customWidth="1"/>
    <col min="11009" max="11009" width="16.5703125" style="59" customWidth="1"/>
    <col min="11010" max="11010" width="13.5703125" style="59" customWidth="1"/>
    <col min="11011" max="11011" width="10.7109375" style="59" customWidth="1"/>
    <col min="11012" max="11012" width="10.42578125" style="59" customWidth="1"/>
    <col min="11013" max="11013" width="10.5703125" style="59" customWidth="1"/>
    <col min="11014" max="11014" width="14.7109375" style="59" customWidth="1"/>
    <col min="11015" max="11015" width="13.7109375" style="59" customWidth="1"/>
    <col min="11016" max="11016" width="11.42578125" style="59" bestFit="1" customWidth="1"/>
    <col min="11017" max="11017" width="14.5703125" style="59" customWidth="1"/>
    <col min="11018" max="11019" width="10.7109375" style="59" customWidth="1"/>
    <col min="11020" max="11020" width="10.85546875" style="59" customWidth="1"/>
    <col min="11021" max="11021" width="9.140625" style="59"/>
    <col min="11022" max="11022" width="10.7109375" style="59" customWidth="1"/>
    <col min="11023" max="11023" width="14.140625" style="59" customWidth="1"/>
    <col min="11024" max="11025" width="10.7109375" style="59" customWidth="1"/>
    <col min="11026" max="11026" width="7.28515625" style="59" customWidth="1"/>
    <col min="11027" max="11027" width="9.42578125" style="59" bestFit="1" customWidth="1"/>
    <col min="11028" max="11028" width="11" style="59" customWidth="1"/>
    <col min="11029" max="11029" width="10.7109375" style="59" bestFit="1" customWidth="1"/>
    <col min="11030" max="11030" width="9.42578125" style="59" bestFit="1" customWidth="1"/>
    <col min="11031" max="11032" width="10.7109375" style="59" customWidth="1"/>
    <col min="11033" max="11033" width="9.85546875" style="59" bestFit="1" customWidth="1"/>
    <col min="11034" max="11035" width="11.7109375" style="59" customWidth="1"/>
    <col min="11036" max="11036" width="14.42578125" style="59" customWidth="1"/>
    <col min="11037" max="11038" width="10.7109375" style="59" customWidth="1"/>
    <col min="11039" max="11039" width="11.5703125" style="59" customWidth="1"/>
    <col min="11040" max="11040" width="9.7109375" style="59" bestFit="1" customWidth="1"/>
    <col min="11041" max="11041" width="11.7109375" style="59" bestFit="1" customWidth="1"/>
    <col min="11042" max="11260" width="9.140625" style="59"/>
    <col min="11261" max="11261" width="8.42578125" style="59" customWidth="1"/>
    <col min="11262" max="11262" width="15" style="59" customWidth="1"/>
    <col min="11263" max="11263" width="13.28515625" style="59" customWidth="1"/>
    <col min="11264" max="11264" width="22.28515625" style="59" customWidth="1"/>
    <col min="11265" max="11265" width="16.5703125" style="59" customWidth="1"/>
    <col min="11266" max="11266" width="13.5703125" style="59" customWidth="1"/>
    <col min="11267" max="11267" width="10.7109375" style="59" customWidth="1"/>
    <col min="11268" max="11268" width="10.42578125" style="59" customWidth="1"/>
    <col min="11269" max="11269" width="10.5703125" style="59" customWidth="1"/>
    <col min="11270" max="11270" width="14.7109375" style="59" customWidth="1"/>
    <col min="11271" max="11271" width="13.7109375" style="59" customWidth="1"/>
    <col min="11272" max="11272" width="11.42578125" style="59" bestFit="1" customWidth="1"/>
    <col min="11273" max="11273" width="14.5703125" style="59" customWidth="1"/>
    <col min="11274" max="11275" width="10.7109375" style="59" customWidth="1"/>
    <col min="11276" max="11276" width="10.85546875" style="59" customWidth="1"/>
    <col min="11277" max="11277" width="9.140625" style="59"/>
    <col min="11278" max="11278" width="10.7109375" style="59" customWidth="1"/>
    <col min="11279" max="11279" width="14.140625" style="59" customWidth="1"/>
    <col min="11280" max="11281" width="10.7109375" style="59" customWidth="1"/>
    <col min="11282" max="11282" width="7.28515625" style="59" customWidth="1"/>
    <col min="11283" max="11283" width="9.42578125" style="59" bestFit="1" customWidth="1"/>
    <col min="11284" max="11284" width="11" style="59" customWidth="1"/>
    <col min="11285" max="11285" width="10.7109375" style="59" bestFit="1" customWidth="1"/>
    <col min="11286" max="11286" width="9.42578125" style="59" bestFit="1" customWidth="1"/>
    <col min="11287" max="11288" width="10.7109375" style="59" customWidth="1"/>
    <col min="11289" max="11289" width="9.85546875" style="59" bestFit="1" customWidth="1"/>
    <col min="11290" max="11291" width="11.7109375" style="59" customWidth="1"/>
    <col min="11292" max="11292" width="14.42578125" style="59" customWidth="1"/>
    <col min="11293" max="11294" width="10.7109375" style="59" customWidth="1"/>
    <col min="11295" max="11295" width="11.5703125" style="59" customWidth="1"/>
    <col min="11296" max="11296" width="9.7109375" style="59" bestFit="1" customWidth="1"/>
    <col min="11297" max="11297" width="11.7109375" style="59" bestFit="1" customWidth="1"/>
    <col min="11298" max="11516" width="9.140625" style="59"/>
    <col min="11517" max="11517" width="8.42578125" style="59" customWidth="1"/>
    <col min="11518" max="11518" width="15" style="59" customWidth="1"/>
    <col min="11519" max="11519" width="13.28515625" style="59" customWidth="1"/>
    <col min="11520" max="11520" width="22.28515625" style="59" customWidth="1"/>
    <col min="11521" max="11521" width="16.5703125" style="59" customWidth="1"/>
    <col min="11522" max="11522" width="13.5703125" style="59" customWidth="1"/>
    <col min="11523" max="11523" width="10.7109375" style="59" customWidth="1"/>
    <col min="11524" max="11524" width="10.42578125" style="59" customWidth="1"/>
    <col min="11525" max="11525" width="10.5703125" style="59" customWidth="1"/>
    <col min="11526" max="11526" width="14.7109375" style="59" customWidth="1"/>
    <col min="11527" max="11527" width="13.7109375" style="59" customWidth="1"/>
    <col min="11528" max="11528" width="11.42578125" style="59" bestFit="1" customWidth="1"/>
    <col min="11529" max="11529" width="14.5703125" style="59" customWidth="1"/>
    <col min="11530" max="11531" width="10.7109375" style="59" customWidth="1"/>
    <col min="11532" max="11532" width="10.85546875" style="59" customWidth="1"/>
    <col min="11533" max="11533" width="9.140625" style="59"/>
    <col min="11534" max="11534" width="10.7109375" style="59" customWidth="1"/>
    <col min="11535" max="11535" width="14.140625" style="59" customWidth="1"/>
    <col min="11536" max="11537" width="10.7109375" style="59" customWidth="1"/>
    <col min="11538" max="11538" width="7.28515625" style="59" customWidth="1"/>
    <col min="11539" max="11539" width="9.42578125" style="59" bestFit="1" customWidth="1"/>
    <col min="11540" max="11540" width="11" style="59" customWidth="1"/>
    <col min="11541" max="11541" width="10.7109375" style="59" bestFit="1" customWidth="1"/>
    <col min="11542" max="11542" width="9.42578125" style="59" bestFit="1" customWidth="1"/>
    <col min="11543" max="11544" width="10.7109375" style="59" customWidth="1"/>
    <col min="11545" max="11545" width="9.85546875" style="59" bestFit="1" customWidth="1"/>
    <col min="11546" max="11547" width="11.7109375" style="59" customWidth="1"/>
    <col min="11548" max="11548" width="14.42578125" style="59" customWidth="1"/>
    <col min="11549" max="11550" width="10.7109375" style="59" customWidth="1"/>
    <col min="11551" max="11551" width="11.5703125" style="59" customWidth="1"/>
    <col min="11552" max="11552" width="9.7109375" style="59" bestFit="1" customWidth="1"/>
    <col min="11553" max="11553" width="11.7109375" style="59" bestFit="1" customWidth="1"/>
    <col min="11554" max="11772" width="9.140625" style="59"/>
    <col min="11773" max="11773" width="8.42578125" style="59" customWidth="1"/>
    <col min="11774" max="11774" width="15" style="59" customWidth="1"/>
    <col min="11775" max="11775" width="13.28515625" style="59" customWidth="1"/>
    <col min="11776" max="11776" width="22.28515625" style="59" customWidth="1"/>
    <col min="11777" max="11777" width="16.5703125" style="59" customWidth="1"/>
    <col min="11778" max="11778" width="13.5703125" style="59" customWidth="1"/>
    <col min="11779" max="11779" width="10.7109375" style="59" customWidth="1"/>
    <col min="11780" max="11780" width="10.42578125" style="59" customWidth="1"/>
    <col min="11781" max="11781" width="10.5703125" style="59" customWidth="1"/>
    <col min="11782" max="11782" width="14.7109375" style="59" customWidth="1"/>
    <col min="11783" max="11783" width="13.7109375" style="59" customWidth="1"/>
    <col min="11784" max="11784" width="11.42578125" style="59" bestFit="1" customWidth="1"/>
    <col min="11785" max="11785" width="14.5703125" style="59" customWidth="1"/>
    <col min="11786" max="11787" width="10.7109375" style="59" customWidth="1"/>
    <col min="11788" max="11788" width="10.85546875" style="59" customWidth="1"/>
    <col min="11789" max="11789" width="9.140625" style="59"/>
    <col min="11790" max="11790" width="10.7109375" style="59" customWidth="1"/>
    <col min="11791" max="11791" width="14.140625" style="59" customWidth="1"/>
    <col min="11792" max="11793" width="10.7109375" style="59" customWidth="1"/>
    <col min="11794" max="11794" width="7.28515625" style="59" customWidth="1"/>
    <col min="11795" max="11795" width="9.42578125" style="59" bestFit="1" customWidth="1"/>
    <col min="11796" max="11796" width="11" style="59" customWidth="1"/>
    <col min="11797" max="11797" width="10.7109375" style="59" bestFit="1" customWidth="1"/>
    <col min="11798" max="11798" width="9.42578125" style="59" bestFit="1" customWidth="1"/>
    <col min="11799" max="11800" width="10.7109375" style="59" customWidth="1"/>
    <col min="11801" max="11801" width="9.85546875" style="59" bestFit="1" customWidth="1"/>
    <col min="11802" max="11803" width="11.7109375" style="59" customWidth="1"/>
    <col min="11804" max="11804" width="14.42578125" style="59" customWidth="1"/>
    <col min="11805" max="11806" width="10.7109375" style="59" customWidth="1"/>
    <col min="11807" max="11807" width="11.5703125" style="59" customWidth="1"/>
    <col min="11808" max="11808" width="9.7109375" style="59" bestFit="1" customWidth="1"/>
    <col min="11809" max="11809" width="11.7109375" style="59" bestFit="1" customWidth="1"/>
    <col min="11810" max="12028" width="9.140625" style="59"/>
    <col min="12029" max="12029" width="8.42578125" style="59" customWidth="1"/>
    <col min="12030" max="12030" width="15" style="59" customWidth="1"/>
    <col min="12031" max="12031" width="13.28515625" style="59" customWidth="1"/>
    <col min="12032" max="12032" width="22.28515625" style="59" customWidth="1"/>
    <col min="12033" max="12033" width="16.5703125" style="59" customWidth="1"/>
    <col min="12034" max="12034" width="13.5703125" style="59" customWidth="1"/>
    <col min="12035" max="12035" width="10.7109375" style="59" customWidth="1"/>
    <col min="12036" max="12036" width="10.42578125" style="59" customWidth="1"/>
    <col min="12037" max="12037" width="10.5703125" style="59" customWidth="1"/>
    <col min="12038" max="12038" width="14.7109375" style="59" customWidth="1"/>
    <col min="12039" max="12039" width="13.7109375" style="59" customWidth="1"/>
    <col min="12040" max="12040" width="11.42578125" style="59" bestFit="1" customWidth="1"/>
    <col min="12041" max="12041" width="14.5703125" style="59" customWidth="1"/>
    <col min="12042" max="12043" width="10.7109375" style="59" customWidth="1"/>
    <col min="12044" max="12044" width="10.85546875" style="59" customWidth="1"/>
    <col min="12045" max="12045" width="9.140625" style="59"/>
    <col min="12046" max="12046" width="10.7109375" style="59" customWidth="1"/>
    <col min="12047" max="12047" width="14.140625" style="59" customWidth="1"/>
    <col min="12048" max="12049" width="10.7109375" style="59" customWidth="1"/>
    <col min="12050" max="12050" width="7.28515625" style="59" customWidth="1"/>
    <col min="12051" max="12051" width="9.42578125" style="59" bestFit="1" customWidth="1"/>
    <col min="12052" max="12052" width="11" style="59" customWidth="1"/>
    <col min="12053" max="12053" width="10.7109375" style="59" bestFit="1" customWidth="1"/>
    <col min="12054" max="12054" width="9.42578125" style="59" bestFit="1" customWidth="1"/>
    <col min="12055" max="12056" width="10.7109375" style="59" customWidth="1"/>
    <col min="12057" max="12057" width="9.85546875" style="59" bestFit="1" customWidth="1"/>
    <col min="12058" max="12059" width="11.7109375" style="59" customWidth="1"/>
    <col min="12060" max="12060" width="14.42578125" style="59" customWidth="1"/>
    <col min="12061" max="12062" width="10.7109375" style="59" customWidth="1"/>
    <col min="12063" max="12063" width="11.5703125" style="59" customWidth="1"/>
    <col min="12064" max="12064" width="9.7109375" style="59" bestFit="1" customWidth="1"/>
    <col min="12065" max="12065" width="11.7109375" style="59" bestFit="1" customWidth="1"/>
    <col min="12066" max="12284" width="9.140625" style="59"/>
    <col min="12285" max="12285" width="8.42578125" style="59" customWidth="1"/>
    <col min="12286" max="12286" width="15" style="59" customWidth="1"/>
    <col min="12287" max="12287" width="13.28515625" style="59" customWidth="1"/>
    <col min="12288" max="12288" width="22.28515625" style="59" customWidth="1"/>
    <col min="12289" max="12289" width="16.5703125" style="59" customWidth="1"/>
    <col min="12290" max="12290" width="13.5703125" style="59" customWidth="1"/>
    <col min="12291" max="12291" width="10.7109375" style="59" customWidth="1"/>
    <col min="12292" max="12292" width="10.42578125" style="59" customWidth="1"/>
    <col min="12293" max="12293" width="10.5703125" style="59" customWidth="1"/>
    <col min="12294" max="12294" width="14.7109375" style="59" customWidth="1"/>
    <col min="12295" max="12295" width="13.7109375" style="59" customWidth="1"/>
    <col min="12296" max="12296" width="11.42578125" style="59" bestFit="1" customWidth="1"/>
    <col min="12297" max="12297" width="14.5703125" style="59" customWidth="1"/>
    <col min="12298" max="12299" width="10.7109375" style="59" customWidth="1"/>
    <col min="12300" max="12300" width="10.85546875" style="59" customWidth="1"/>
    <col min="12301" max="12301" width="9.140625" style="59"/>
    <col min="12302" max="12302" width="10.7109375" style="59" customWidth="1"/>
    <col min="12303" max="12303" width="14.140625" style="59" customWidth="1"/>
    <col min="12304" max="12305" width="10.7109375" style="59" customWidth="1"/>
    <col min="12306" max="12306" width="7.28515625" style="59" customWidth="1"/>
    <col min="12307" max="12307" width="9.42578125" style="59" bestFit="1" customWidth="1"/>
    <col min="12308" max="12308" width="11" style="59" customWidth="1"/>
    <col min="12309" max="12309" width="10.7109375" style="59" bestFit="1" customWidth="1"/>
    <col min="12310" max="12310" width="9.42578125" style="59" bestFit="1" customWidth="1"/>
    <col min="12311" max="12312" width="10.7109375" style="59" customWidth="1"/>
    <col min="12313" max="12313" width="9.85546875" style="59" bestFit="1" customWidth="1"/>
    <col min="12314" max="12315" width="11.7109375" style="59" customWidth="1"/>
    <col min="12316" max="12316" width="14.42578125" style="59" customWidth="1"/>
    <col min="12317" max="12318" width="10.7109375" style="59" customWidth="1"/>
    <col min="12319" max="12319" width="11.5703125" style="59" customWidth="1"/>
    <col min="12320" max="12320" width="9.7109375" style="59" bestFit="1" customWidth="1"/>
    <col min="12321" max="12321" width="11.7109375" style="59" bestFit="1" customWidth="1"/>
    <col min="12322" max="12540" width="9.140625" style="59"/>
    <col min="12541" max="12541" width="8.42578125" style="59" customWidth="1"/>
    <col min="12542" max="12542" width="15" style="59" customWidth="1"/>
    <col min="12543" max="12543" width="13.28515625" style="59" customWidth="1"/>
    <col min="12544" max="12544" width="22.28515625" style="59" customWidth="1"/>
    <col min="12545" max="12545" width="16.5703125" style="59" customWidth="1"/>
    <col min="12546" max="12546" width="13.5703125" style="59" customWidth="1"/>
    <col min="12547" max="12547" width="10.7109375" style="59" customWidth="1"/>
    <col min="12548" max="12548" width="10.42578125" style="59" customWidth="1"/>
    <col min="12549" max="12549" width="10.5703125" style="59" customWidth="1"/>
    <col min="12550" max="12550" width="14.7109375" style="59" customWidth="1"/>
    <col min="12551" max="12551" width="13.7109375" style="59" customWidth="1"/>
    <col min="12552" max="12552" width="11.42578125" style="59" bestFit="1" customWidth="1"/>
    <col min="12553" max="12553" width="14.5703125" style="59" customWidth="1"/>
    <col min="12554" max="12555" width="10.7109375" style="59" customWidth="1"/>
    <col min="12556" max="12556" width="10.85546875" style="59" customWidth="1"/>
    <col min="12557" max="12557" width="9.140625" style="59"/>
    <col min="12558" max="12558" width="10.7109375" style="59" customWidth="1"/>
    <col min="12559" max="12559" width="14.140625" style="59" customWidth="1"/>
    <col min="12560" max="12561" width="10.7109375" style="59" customWidth="1"/>
    <col min="12562" max="12562" width="7.28515625" style="59" customWidth="1"/>
    <col min="12563" max="12563" width="9.42578125" style="59" bestFit="1" customWidth="1"/>
    <col min="12564" max="12564" width="11" style="59" customWidth="1"/>
    <col min="12565" max="12565" width="10.7109375" style="59" bestFit="1" customWidth="1"/>
    <col min="12566" max="12566" width="9.42578125" style="59" bestFit="1" customWidth="1"/>
    <col min="12567" max="12568" width="10.7109375" style="59" customWidth="1"/>
    <col min="12569" max="12569" width="9.85546875" style="59" bestFit="1" customWidth="1"/>
    <col min="12570" max="12571" width="11.7109375" style="59" customWidth="1"/>
    <col min="12572" max="12572" width="14.42578125" style="59" customWidth="1"/>
    <col min="12573" max="12574" width="10.7109375" style="59" customWidth="1"/>
    <col min="12575" max="12575" width="11.5703125" style="59" customWidth="1"/>
    <col min="12576" max="12576" width="9.7109375" style="59" bestFit="1" customWidth="1"/>
    <col min="12577" max="12577" width="11.7109375" style="59" bestFit="1" customWidth="1"/>
    <col min="12578" max="12796" width="9.140625" style="59"/>
    <col min="12797" max="12797" width="8.42578125" style="59" customWidth="1"/>
    <col min="12798" max="12798" width="15" style="59" customWidth="1"/>
    <col min="12799" max="12799" width="13.28515625" style="59" customWidth="1"/>
    <col min="12800" max="12800" width="22.28515625" style="59" customWidth="1"/>
    <col min="12801" max="12801" width="16.5703125" style="59" customWidth="1"/>
    <col min="12802" max="12802" width="13.5703125" style="59" customWidth="1"/>
    <col min="12803" max="12803" width="10.7109375" style="59" customWidth="1"/>
    <col min="12804" max="12804" width="10.42578125" style="59" customWidth="1"/>
    <col min="12805" max="12805" width="10.5703125" style="59" customWidth="1"/>
    <col min="12806" max="12806" width="14.7109375" style="59" customWidth="1"/>
    <col min="12807" max="12807" width="13.7109375" style="59" customWidth="1"/>
    <col min="12808" max="12808" width="11.42578125" style="59" bestFit="1" customWidth="1"/>
    <col min="12809" max="12809" width="14.5703125" style="59" customWidth="1"/>
    <col min="12810" max="12811" width="10.7109375" style="59" customWidth="1"/>
    <col min="12812" max="12812" width="10.85546875" style="59" customWidth="1"/>
    <col min="12813" max="12813" width="9.140625" style="59"/>
    <col min="12814" max="12814" width="10.7109375" style="59" customWidth="1"/>
    <col min="12815" max="12815" width="14.140625" style="59" customWidth="1"/>
    <col min="12816" max="12817" width="10.7109375" style="59" customWidth="1"/>
    <col min="12818" max="12818" width="7.28515625" style="59" customWidth="1"/>
    <col min="12819" max="12819" width="9.42578125" style="59" bestFit="1" customWidth="1"/>
    <col min="12820" max="12820" width="11" style="59" customWidth="1"/>
    <col min="12821" max="12821" width="10.7109375" style="59" bestFit="1" customWidth="1"/>
    <col min="12822" max="12822" width="9.42578125" style="59" bestFit="1" customWidth="1"/>
    <col min="12823" max="12824" width="10.7109375" style="59" customWidth="1"/>
    <col min="12825" max="12825" width="9.85546875" style="59" bestFit="1" customWidth="1"/>
    <col min="12826" max="12827" width="11.7109375" style="59" customWidth="1"/>
    <col min="12828" max="12828" width="14.42578125" style="59" customWidth="1"/>
    <col min="12829" max="12830" width="10.7109375" style="59" customWidth="1"/>
    <col min="12831" max="12831" width="11.5703125" style="59" customWidth="1"/>
    <col min="12832" max="12832" width="9.7109375" style="59" bestFit="1" customWidth="1"/>
    <col min="12833" max="12833" width="11.7109375" style="59" bestFit="1" customWidth="1"/>
    <col min="12834" max="13052" width="9.140625" style="59"/>
    <col min="13053" max="13053" width="8.42578125" style="59" customWidth="1"/>
    <col min="13054" max="13054" width="15" style="59" customWidth="1"/>
    <col min="13055" max="13055" width="13.28515625" style="59" customWidth="1"/>
    <col min="13056" max="13056" width="22.28515625" style="59" customWidth="1"/>
    <col min="13057" max="13057" width="16.5703125" style="59" customWidth="1"/>
    <col min="13058" max="13058" width="13.5703125" style="59" customWidth="1"/>
    <col min="13059" max="13059" width="10.7109375" style="59" customWidth="1"/>
    <col min="13060" max="13060" width="10.42578125" style="59" customWidth="1"/>
    <col min="13061" max="13061" width="10.5703125" style="59" customWidth="1"/>
    <col min="13062" max="13062" width="14.7109375" style="59" customWidth="1"/>
    <col min="13063" max="13063" width="13.7109375" style="59" customWidth="1"/>
    <col min="13064" max="13064" width="11.42578125" style="59" bestFit="1" customWidth="1"/>
    <col min="13065" max="13065" width="14.5703125" style="59" customWidth="1"/>
    <col min="13066" max="13067" width="10.7109375" style="59" customWidth="1"/>
    <col min="13068" max="13068" width="10.85546875" style="59" customWidth="1"/>
    <col min="13069" max="13069" width="9.140625" style="59"/>
    <col min="13070" max="13070" width="10.7109375" style="59" customWidth="1"/>
    <col min="13071" max="13071" width="14.140625" style="59" customWidth="1"/>
    <col min="13072" max="13073" width="10.7109375" style="59" customWidth="1"/>
    <col min="13074" max="13074" width="7.28515625" style="59" customWidth="1"/>
    <col min="13075" max="13075" width="9.42578125" style="59" bestFit="1" customWidth="1"/>
    <col min="13076" max="13076" width="11" style="59" customWidth="1"/>
    <col min="13077" max="13077" width="10.7109375" style="59" bestFit="1" customWidth="1"/>
    <col min="13078" max="13078" width="9.42578125" style="59" bestFit="1" customWidth="1"/>
    <col min="13079" max="13080" width="10.7109375" style="59" customWidth="1"/>
    <col min="13081" max="13081" width="9.85546875" style="59" bestFit="1" customWidth="1"/>
    <col min="13082" max="13083" width="11.7109375" style="59" customWidth="1"/>
    <col min="13084" max="13084" width="14.42578125" style="59" customWidth="1"/>
    <col min="13085" max="13086" width="10.7109375" style="59" customWidth="1"/>
    <col min="13087" max="13087" width="11.5703125" style="59" customWidth="1"/>
    <col min="13088" max="13088" width="9.7109375" style="59" bestFit="1" customWidth="1"/>
    <col min="13089" max="13089" width="11.7109375" style="59" bestFit="1" customWidth="1"/>
    <col min="13090" max="13308" width="9.140625" style="59"/>
    <col min="13309" max="13309" width="8.42578125" style="59" customWidth="1"/>
    <col min="13310" max="13310" width="15" style="59" customWidth="1"/>
    <col min="13311" max="13311" width="13.28515625" style="59" customWidth="1"/>
    <col min="13312" max="13312" width="22.28515625" style="59" customWidth="1"/>
    <col min="13313" max="13313" width="16.5703125" style="59" customWidth="1"/>
    <col min="13314" max="13314" width="13.5703125" style="59" customWidth="1"/>
    <col min="13315" max="13315" width="10.7109375" style="59" customWidth="1"/>
    <col min="13316" max="13316" width="10.42578125" style="59" customWidth="1"/>
    <col min="13317" max="13317" width="10.5703125" style="59" customWidth="1"/>
    <col min="13318" max="13318" width="14.7109375" style="59" customWidth="1"/>
    <col min="13319" max="13319" width="13.7109375" style="59" customWidth="1"/>
    <col min="13320" max="13320" width="11.42578125" style="59" bestFit="1" customWidth="1"/>
    <col min="13321" max="13321" width="14.5703125" style="59" customWidth="1"/>
    <col min="13322" max="13323" width="10.7109375" style="59" customWidth="1"/>
    <col min="13324" max="13324" width="10.85546875" style="59" customWidth="1"/>
    <col min="13325" max="13325" width="9.140625" style="59"/>
    <col min="13326" max="13326" width="10.7109375" style="59" customWidth="1"/>
    <col min="13327" max="13327" width="14.140625" style="59" customWidth="1"/>
    <col min="13328" max="13329" width="10.7109375" style="59" customWidth="1"/>
    <col min="13330" max="13330" width="7.28515625" style="59" customWidth="1"/>
    <col min="13331" max="13331" width="9.42578125" style="59" bestFit="1" customWidth="1"/>
    <col min="13332" max="13332" width="11" style="59" customWidth="1"/>
    <col min="13333" max="13333" width="10.7109375" style="59" bestFit="1" customWidth="1"/>
    <col min="13334" max="13334" width="9.42578125" style="59" bestFit="1" customWidth="1"/>
    <col min="13335" max="13336" width="10.7109375" style="59" customWidth="1"/>
    <col min="13337" max="13337" width="9.85546875" style="59" bestFit="1" customWidth="1"/>
    <col min="13338" max="13339" width="11.7109375" style="59" customWidth="1"/>
    <col min="13340" max="13340" width="14.42578125" style="59" customWidth="1"/>
    <col min="13341" max="13342" width="10.7109375" style="59" customWidth="1"/>
    <col min="13343" max="13343" width="11.5703125" style="59" customWidth="1"/>
    <col min="13344" max="13344" width="9.7109375" style="59" bestFit="1" customWidth="1"/>
    <col min="13345" max="13345" width="11.7109375" style="59" bestFit="1" customWidth="1"/>
    <col min="13346" max="13564" width="9.140625" style="59"/>
    <col min="13565" max="13565" width="8.42578125" style="59" customWidth="1"/>
    <col min="13566" max="13566" width="15" style="59" customWidth="1"/>
    <col min="13567" max="13567" width="13.28515625" style="59" customWidth="1"/>
    <col min="13568" max="13568" width="22.28515625" style="59" customWidth="1"/>
    <col min="13569" max="13569" width="16.5703125" style="59" customWidth="1"/>
    <col min="13570" max="13570" width="13.5703125" style="59" customWidth="1"/>
    <col min="13571" max="13571" width="10.7109375" style="59" customWidth="1"/>
    <col min="13572" max="13572" width="10.42578125" style="59" customWidth="1"/>
    <col min="13573" max="13573" width="10.5703125" style="59" customWidth="1"/>
    <col min="13574" max="13574" width="14.7109375" style="59" customWidth="1"/>
    <col min="13575" max="13575" width="13.7109375" style="59" customWidth="1"/>
    <col min="13576" max="13576" width="11.42578125" style="59" bestFit="1" customWidth="1"/>
    <col min="13577" max="13577" width="14.5703125" style="59" customWidth="1"/>
    <col min="13578" max="13579" width="10.7109375" style="59" customWidth="1"/>
    <col min="13580" max="13580" width="10.85546875" style="59" customWidth="1"/>
    <col min="13581" max="13581" width="9.140625" style="59"/>
    <col min="13582" max="13582" width="10.7109375" style="59" customWidth="1"/>
    <col min="13583" max="13583" width="14.140625" style="59" customWidth="1"/>
    <col min="13584" max="13585" width="10.7109375" style="59" customWidth="1"/>
    <col min="13586" max="13586" width="7.28515625" style="59" customWidth="1"/>
    <col min="13587" max="13587" width="9.42578125" style="59" bestFit="1" customWidth="1"/>
    <col min="13588" max="13588" width="11" style="59" customWidth="1"/>
    <col min="13589" max="13589" width="10.7109375" style="59" bestFit="1" customWidth="1"/>
    <col min="13590" max="13590" width="9.42578125" style="59" bestFit="1" customWidth="1"/>
    <col min="13591" max="13592" width="10.7109375" style="59" customWidth="1"/>
    <col min="13593" max="13593" width="9.85546875" style="59" bestFit="1" customWidth="1"/>
    <col min="13594" max="13595" width="11.7109375" style="59" customWidth="1"/>
    <col min="13596" max="13596" width="14.42578125" style="59" customWidth="1"/>
    <col min="13597" max="13598" width="10.7109375" style="59" customWidth="1"/>
    <col min="13599" max="13599" width="11.5703125" style="59" customWidth="1"/>
    <col min="13600" max="13600" width="9.7109375" style="59" bestFit="1" customWidth="1"/>
    <col min="13601" max="13601" width="11.7109375" style="59" bestFit="1" customWidth="1"/>
    <col min="13602" max="13820" width="9.140625" style="59"/>
    <col min="13821" max="13821" width="8.42578125" style="59" customWidth="1"/>
    <col min="13822" max="13822" width="15" style="59" customWidth="1"/>
    <col min="13823" max="13823" width="13.28515625" style="59" customWidth="1"/>
    <col min="13824" max="13824" width="22.28515625" style="59" customWidth="1"/>
    <col min="13825" max="13825" width="16.5703125" style="59" customWidth="1"/>
    <col min="13826" max="13826" width="13.5703125" style="59" customWidth="1"/>
    <col min="13827" max="13827" width="10.7109375" style="59" customWidth="1"/>
    <col min="13828" max="13828" width="10.42578125" style="59" customWidth="1"/>
    <col min="13829" max="13829" width="10.5703125" style="59" customWidth="1"/>
    <col min="13830" max="13830" width="14.7109375" style="59" customWidth="1"/>
    <col min="13831" max="13831" width="13.7109375" style="59" customWidth="1"/>
    <col min="13832" max="13832" width="11.42578125" style="59" bestFit="1" customWidth="1"/>
    <col min="13833" max="13833" width="14.5703125" style="59" customWidth="1"/>
    <col min="13834" max="13835" width="10.7109375" style="59" customWidth="1"/>
    <col min="13836" max="13836" width="10.85546875" style="59" customWidth="1"/>
    <col min="13837" max="13837" width="9.140625" style="59"/>
    <col min="13838" max="13838" width="10.7109375" style="59" customWidth="1"/>
    <col min="13839" max="13839" width="14.140625" style="59" customWidth="1"/>
    <col min="13840" max="13841" width="10.7109375" style="59" customWidth="1"/>
    <col min="13842" max="13842" width="7.28515625" style="59" customWidth="1"/>
    <col min="13843" max="13843" width="9.42578125" style="59" bestFit="1" customWidth="1"/>
    <col min="13844" max="13844" width="11" style="59" customWidth="1"/>
    <col min="13845" max="13845" width="10.7109375" style="59" bestFit="1" customWidth="1"/>
    <col min="13846" max="13846" width="9.42578125" style="59" bestFit="1" customWidth="1"/>
    <col min="13847" max="13848" width="10.7109375" style="59" customWidth="1"/>
    <col min="13849" max="13849" width="9.85546875" style="59" bestFit="1" customWidth="1"/>
    <col min="13850" max="13851" width="11.7109375" style="59" customWidth="1"/>
    <col min="13852" max="13852" width="14.42578125" style="59" customWidth="1"/>
    <col min="13853" max="13854" width="10.7109375" style="59" customWidth="1"/>
    <col min="13855" max="13855" width="11.5703125" style="59" customWidth="1"/>
    <col min="13856" max="13856" width="9.7109375" style="59" bestFit="1" customWidth="1"/>
    <col min="13857" max="13857" width="11.7109375" style="59" bestFit="1" customWidth="1"/>
    <col min="13858" max="14076" width="9.140625" style="59"/>
    <col min="14077" max="14077" width="8.42578125" style="59" customWidth="1"/>
    <col min="14078" max="14078" width="15" style="59" customWidth="1"/>
    <col min="14079" max="14079" width="13.28515625" style="59" customWidth="1"/>
    <col min="14080" max="14080" width="22.28515625" style="59" customWidth="1"/>
    <col min="14081" max="14081" width="16.5703125" style="59" customWidth="1"/>
    <col min="14082" max="14082" width="13.5703125" style="59" customWidth="1"/>
    <col min="14083" max="14083" width="10.7109375" style="59" customWidth="1"/>
    <col min="14084" max="14084" width="10.42578125" style="59" customWidth="1"/>
    <col min="14085" max="14085" width="10.5703125" style="59" customWidth="1"/>
    <col min="14086" max="14086" width="14.7109375" style="59" customWidth="1"/>
    <col min="14087" max="14087" width="13.7109375" style="59" customWidth="1"/>
    <col min="14088" max="14088" width="11.42578125" style="59" bestFit="1" customWidth="1"/>
    <col min="14089" max="14089" width="14.5703125" style="59" customWidth="1"/>
    <col min="14090" max="14091" width="10.7109375" style="59" customWidth="1"/>
    <col min="14092" max="14092" width="10.85546875" style="59" customWidth="1"/>
    <col min="14093" max="14093" width="9.140625" style="59"/>
    <col min="14094" max="14094" width="10.7109375" style="59" customWidth="1"/>
    <col min="14095" max="14095" width="14.140625" style="59" customWidth="1"/>
    <col min="14096" max="14097" width="10.7109375" style="59" customWidth="1"/>
    <col min="14098" max="14098" width="7.28515625" style="59" customWidth="1"/>
    <col min="14099" max="14099" width="9.42578125" style="59" bestFit="1" customWidth="1"/>
    <col min="14100" max="14100" width="11" style="59" customWidth="1"/>
    <col min="14101" max="14101" width="10.7109375" style="59" bestFit="1" customWidth="1"/>
    <col min="14102" max="14102" width="9.42578125" style="59" bestFit="1" customWidth="1"/>
    <col min="14103" max="14104" width="10.7109375" style="59" customWidth="1"/>
    <col min="14105" max="14105" width="9.85546875" style="59" bestFit="1" customWidth="1"/>
    <col min="14106" max="14107" width="11.7109375" style="59" customWidth="1"/>
    <col min="14108" max="14108" width="14.42578125" style="59" customWidth="1"/>
    <col min="14109" max="14110" width="10.7109375" style="59" customWidth="1"/>
    <col min="14111" max="14111" width="11.5703125" style="59" customWidth="1"/>
    <col min="14112" max="14112" width="9.7109375" style="59" bestFit="1" customWidth="1"/>
    <col min="14113" max="14113" width="11.7109375" style="59" bestFit="1" customWidth="1"/>
    <col min="14114" max="14332" width="9.140625" style="59"/>
    <col min="14333" max="14333" width="8.42578125" style="59" customWidth="1"/>
    <col min="14334" max="14334" width="15" style="59" customWidth="1"/>
    <col min="14335" max="14335" width="13.28515625" style="59" customWidth="1"/>
    <col min="14336" max="14336" width="22.28515625" style="59" customWidth="1"/>
    <col min="14337" max="14337" width="16.5703125" style="59" customWidth="1"/>
    <col min="14338" max="14338" width="13.5703125" style="59" customWidth="1"/>
    <col min="14339" max="14339" width="10.7109375" style="59" customWidth="1"/>
    <col min="14340" max="14340" width="10.42578125" style="59" customWidth="1"/>
    <col min="14341" max="14341" width="10.5703125" style="59" customWidth="1"/>
    <col min="14342" max="14342" width="14.7109375" style="59" customWidth="1"/>
    <col min="14343" max="14343" width="13.7109375" style="59" customWidth="1"/>
    <col min="14344" max="14344" width="11.42578125" style="59" bestFit="1" customWidth="1"/>
    <col min="14345" max="14345" width="14.5703125" style="59" customWidth="1"/>
    <col min="14346" max="14347" width="10.7109375" style="59" customWidth="1"/>
    <col min="14348" max="14348" width="10.85546875" style="59" customWidth="1"/>
    <col min="14349" max="14349" width="9.140625" style="59"/>
    <col min="14350" max="14350" width="10.7109375" style="59" customWidth="1"/>
    <col min="14351" max="14351" width="14.140625" style="59" customWidth="1"/>
    <col min="14352" max="14353" width="10.7109375" style="59" customWidth="1"/>
    <col min="14354" max="14354" width="7.28515625" style="59" customWidth="1"/>
    <col min="14355" max="14355" width="9.42578125" style="59" bestFit="1" customWidth="1"/>
    <col min="14356" max="14356" width="11" style="59" customWidth="1"/>
    <col min="14357" max="14357" width="10.7109375" style="59" bestFit="1" customWidth="1"/>
    <col min="14358" max="14358" width="9.42578125" style="59" bestFit="1" customWidth="1"/>
    <col min="14359" max="14360" width="10.7109375" style="59" customWidth="1"/>
    <col min="14361" max="14361" width="9.85546875" style="59" bestFit="1" customWidth="1"/>
    <col min="14362" max="14363" width="11.7109375" style="59" customWidth="1"/>
    <col min="14364" max="14364" width="14.42578125" style="59" customWidth="1"/>
    <col min="14365" max="14366" width="10.7109375" style="59" customWidth="1"/>
    <col min="14367" max="14367" width="11.5703125" style="59" customWidth="1"/>
    <col min="14368" max="14368" width="9.7109375" style="59" bestFit="1" customWidth="1"/>
    <col min="14369" max="14369" width="11.7109375" style="59" bestFit="1" customWidth="1"/>
    <col min="14370" max="14588" width="9.140625" style="59"/>
    <col min="14589" max="14589" width="8.42578125" style="59" customWidth="1"/>
    <col min="14590" max="14590" width="15" style="59" customWidth="1"/>
    <col min="14591" max="14591" width="13.28515625" style="59" customWidth="1"/>
    <col min="14592" max="14592" width="22.28515625" style="59" customWidth="1"/>
    <col min="14593" max="14593" width="16.5703125" style="59" customWidth="1"/>
    <col min="14594" max="14594" width="13.5703125" style="59" customWidth="1"/>
    <col min="14595" max="14595" width="10.7109375" style="59" customWidth="1"/>
    <col min="14596" max="14596" width="10.42578125" style="59" customWidth="1"/>
    <col min="14597" max="14597" width="10.5703125" style="59" customWidth="1"/>
    <col min="14598" max="14598" width="14.7109375" style="59" customWidth="1"/>
    <col min="14599" max="14599" width="13.7109375" style="59" customWidth="1"/>
    <col min="14600" max="14600" width="11.42578125" style="59" bestFit="1" customWidth="1"/>
    <col min="14601" max="14601" width="14.5703125" style="59" customWidth="1"/>
    <col min="14602" max="14603" width="10.7109375" style="59" customWidth="1"/>
    <col min="14604" max="14604" width="10.85546875" style="59" customWidth="1"/>
    <col min="14605" max="14605" width="9.140625" style="59"/>
    <col min="14606" max="14606" width="10.7109375" style="59" customWidth="1"/>
    <col min="14607" max="14607" width="14.140625" style="59" customWidth="1"/>
    <col min="14608" max="14609" width="10.7109375" style="59" customWidth="1"/>
    <col min="14610" max="14610" width="7.28515625" style="59" customWidth="1"/>
    <col min="14611" max="14611" width="9.42578125" style="59" bestFit="1" customWidth="1"/>
    <col min="14612" max="14612" width="11" style="59" customWidth="1"/>
    <col min="14613" max="14613" width="10.7109375" style="59" bestFit="1" customWidth="1"/>
    <col min="14614" max="14614" width="9.42578125" style="59" bestFit="1" customWidth="1"/>
    <col min="14615" max="14616" width="10.7109375" style="59" customWidth="1"/>
    <col min="14617" max="14617" width="9.85546875" style="59" bestFit="1" customWidth="1"/>
    <col min="14618" max="14619" width="11.7109375" style="59" customWidth="1"/>
    <col min="14620" max="14620" width="14.42578125" style="59" customWidth="1"/>
    <col min="14621" max="14622" width="10.7109375" style="59" customWidth="1"/>
    <col min="14623" max="14623" width="11.5703125" style="59" customWidth="1"/>
    <col min="14624" max="14624" width="9.7109375" style="59" bestFit="1" customWidth="1"/>
    <col min="14625" max="14625" width="11.7109375" style="59" bestFit="1" customWidth="1"/>
    <col min="14626" max="14844" width="9.140625" style="59"/>
    <col min="14845" max="14845" width="8.42578125" style="59" customWidth="1"/>
    <col min="14846" max="14846" width="15" style="59" customWidth="1"/>
    <col min="14847" max="14847" width="13.28515625" style="59" customWidth="1"/>
    <col min="14848" max="14848" width="22.28515625" style="59" customWidth="1"/>
    <col min="14849" max="14849" width="16.5703125" style="59" customWidth="1"/>
    <col min="14850" max="14850" width="13.5703125" style="59" customWidth="1"/>
    <col min="14851" max="14851" width="10.7109375" style="59" customWidth="1"/>
    <col min="14852" max="14852" width="10.42578125" style="59" customWidth="1"/>
    <col min="14853" max="14853" width="10.5703125" style="59" customWidth="1"/>
    <col min="14854" max="14854" width="14.7109375" style="59" customWidth="1"/>
    <col min="14855" max="14855" width="13.7109375" style="59" customWidth="1"/>
    <col min="14856" max="14856" width="11.42578125" style="59" bestFit="1" customWidth="1"/>
    <col min="14857" max="14857" width="14.5703125" style="59" customWidth="1"/>
    <col min="14858" max="14859" width="10.7109375" style="59" customWidth="1"/>
    <col min="14860" max="14860" width="10.85546875" style="59" customWidth="1"/>
    <col min="14861" max="14861" width="9.140625" style="59"/>
    <col min="14862" max="14862" width="10.7109375" style="59" customWidth="1"/>
    <col min="14863" max="14863" width="14.140625" style="59" customWidth="1"/>
    <col min="14864" max="14865" width="10.7109375" style="59" customWidth="1"/>
    <col min="14866" max="14866" width="7.28515625" style="59" customWidth="1"/>
    <col min="14867" max="14867" width="9.42578125" style="59" bestFit="1" customWidth="1"/>
    <col min="14868" max="14868" width="11" style="59" customWidth="1"/>
    <col min="14869" max="14869" width="10.7109375" style="59" bestFit="1" customWidth="1"/>
    <col min="14870" max="14870" width="9.42578125" style="59" bestFit="1" customWidth="1"/>
    <col min="14871" max="14872" width="10.7109375" style="59" customWidth="1"/>
    <col min="14873" max="14873" width="9.85546875" style="59" bestFit="1" customWidth="1"/>
    <col min="14874" max="14875" width="11.7109375" style="59" customWidth="1"/>
    <col min="14876" max="14876" width="14.42578125" style="59" customWidth="1"/>
    <col min="14877" max="14878" width="10.7109375" style="59" customWidth="1"/>
    <col min="14879" max="14879" width="11.5703125" style="59" customWidth="1"/>
    <col min="14880" max="14880" width="9.7109375" style="59" bestFit="1" customWidth="1"/>
    <col min="14881" max="14881" width="11.7109375" style="59" bestFit="1" customWidth="1"/>
    <col min="14882" max="15100" width="9.140625" style="59"/>
    <col min="15101" max="15101" width="8.42578125" style="59" customWidth="1"/>
    <col min="15102" max="15102" width="15" style="59" customWidth="1"/>
    <col min="15103" max="15103" width="13.28515625" style="59" customWidth="1"/>
    <col min="15104" max="15104" width="22.28515625" style="59" customWidth="1"/>
    <col min="15105" max="15105" width="16.5703125" style="59" customWidth="1"/>
    <col min="15106" max="15106" width="13.5703125" style="59" customWidth="1"/>
    <col min="15107" max="15107" width="10.7109375" style="59" customWidth="1"/>
    <col min="15108" max="15108" width="10.42578125" style="59" customWidth="1"/>
    <col min="15109" max="15109" width="10.5703125" style="59" customWidth="1"/>
    <col min="15110" max="15110" width="14.7109375" style="59" customWidth="1"/>
    <col min="15111" max="15111" width="13.7109375" style="59" customWidth="1"/>
    <col min="15112" max="15112" width="11.42578125" style="59" bestFit="1" customWidth="1"/>
    <col min="15113" max="15113" width="14.5703125" style="59" customWidth="1"/>
    <col min="15114" max="15115" width="10.7109375" style="59" customWidth="1"/>
    <col min="15116" max="15116" width="10.85546875" style="59" customWidth="1"/>
    <col min="15117" max="15117" width="9.140625" style="59"/>
    <col min="15118" max="15118" width="10.7109375" style="59" customWidth="1"/>
    <col min="15119" max="15119" width="14.140625" style="59" customWidth="1"/>
    <col min="15120" max="15121" width="10.7109375" style="59" customWidth="1"/>
    <col min="15122" max="15122" width="7.28515625" style="59" customWidth="1"/>
    <col min="15123" max="15123" width="9.42578125" style="59" bestFit="1" customWidth="1"/>
    <col min="15124" max="15124" width="11" style="59" customWidth="1"/>
    <col min="15125" max="15125" width="10.7109375" style="59" bestFit="1" customWidth="1"/>
    <col min="15126" max="15126" width="9.42578125" style="59" bestFit="1" customWidth="1"/>
    <col min="15127" max="15128" width="10.7109375" style="59" customWidth="1"/>
    <col min="15129" max="15129" width="9.85546875" style="59" bestFit="1" customWidth="1"/>
    <col min="15130" max="15131" width="11.7109375" style="59" customWidth="1"/>
    <col min="15132" max="15132" width="14.42578125" style="59" customWidth="1"/>
    <col min="15133" max="15134" width="10.7109375" style="59" customWidth="1"/>
    <col min="15135" max="15135" width="11.5703125" style="59" customWidth="1"/>
    <col min="15136" max="15136" width="9.7109375" style="59" bestFit="1" customWidth="1"/>
    <col min="15137" max="15137" width="11.7109375" style="59" bestFit="1" customWidth="1"/>
    <col min="15138" max="15356" width="9.140625" style="59"/>
    <col min="15357" max="15357" width="8.42578125" style="59" customWidth="1"/>
    <col min="15358" max="15358" width="15" style="59" customWidth="1"/>
    <col min="15359" max="15359" width="13.28515625" style="59" customWidth="1"/>
    <col min="15360" max="15360" width="22.28515625" style="59" customWidth="1"/>
    <col min="15361" max="15361" width="16.5703125" style="59" customWidth="1"/>
    <col min="15362" max="15362" width="13.5703125" style="59" customWidth="1"/>
    <col min="15363" max="15363" width="10.7109375" style="59" customWidth="1"/>
    <col min="15364" max="15364" width="10.42578125" style="59" customWidth="1"/>
    <col min="15365" max="15365" width="10.5703125" style="59" customWidth="1"/>
    <col min="15366" max="15366" width="14.7109375" style="59" customWidth="1"/>
    <col min="15367" max="15367" width="13.7109375" style="59" customWidth="1"/>
    <col min="15368" max="15368" width="11.42578125" style="59" bestFit="1" customWidth="1"/>
    <col min="15369" max="15369" width="14.5703125" style="59" customWidth="1"/>
    <col min="15370" max="15371" width="10.7109375" style="59" customWidth="1"/>
    <col min="15372" max="15372" width="10.85546875" style="59" customWidth="1"/>
    <col min="15373" max="15373" width="9.140625" style="59"/>
    <col min="15374" max="15374" width="10.7109375" style="59" customWidth="1"/>
    <col min="15375" max="15375" width="14.140625" style="59" customWidth="1"/>
    <col min="15376" max="15377" width="10.7109375" style="59" customWidth="1"/>
    <col min="15378" max="15378" width="7.28515625" style="59" customWidth="1"/>
    <col min="15379" max="15379" width="9.42578125" style="59" bestFit="1" customWidth="1"/>
    <col min="15380" max="15380" width="11" style="59" customWidth="1"/>
    <col min="15381" max="15381" width="10.7109375" style="59" bestFit="1" customWidth="1"/>
    <col min="15382" max="15382" width="9.42578125" style="59" bestFit="1" customWidth="1"/>
    <col min="15383" max="15384" width="10.7109375" style="59" customWidth="1"/>
    <col min="15385" max="15385" width="9.85546875" style="59" bestFit="1" customWidth="1"/>
    <col min="15386" max="15387" width="11.7109375" style="59" customWidth="1"/>
    <col min="15388" max="15388" width="14.42578125" style="59" customWidth="1"/>
    <col min="15389" max="15390" width="10.7109375" style="59" customWidth="1"/>
    <col min="15391" max="15391" width="11.5703125" style="59" customWidth="1"/>
    <col min="15392" max="15392" width="9.7109375" style="59" bestFit="1" customWidth="1"/>
    <col min="15393" max="15393" width="11.7109375" style="59" bestFit="1" customWidth="1"/>
    <col min="15394" max="15612" width="9.140625" style="59"/>
    <col min="15613" max="15613" width="8.42578125" style="59" customWidth="1"/>
    <col min="15614" max="15614" width="15" style="59" customWidth="1"/>
    <col min="15615" max="15615" width="13.28515625" style="59" customWidth="1"/>
    <col min="15616" max="15616" width="22.28515625" style="59" customWidth="1"/>
    <col min="15617" max="15617" width="16.5703125" style="59" customWidth="1"/>
    <col min="15618" max="15618" width="13.5703125" style="59" customWidth="1"/>
    <col min="15619" max="15619" width="10.7109375" style="59" customWidth="1"/>
    <col min="15620" max="15620" width="10.42578125" style="59" customWidth="1"/>
    <col min="15621" max="15621" width="10.5703125" style="59" customWidth="1"/>
    <col min="15622" max="15622" width="14.7109375" style="59" customWidth="1"/>
    <col min="15623" max="15623" width="13.7109375" style="59" customWidth="1"/>
    <col min="15624" max="15624" width="11.42578125" style="59" bestFit="1" customWidth="1"/>
    <col min="15625" max="15625" width="14.5703125" style="59" customWidth="1"/>
    <col min="15626" max="15627" width="10.7109375" style="59" customWidth="1"/>
    <col min="15628" max="15628" width="10.85546875" style="59" customWidth="1"/>
    <col min="15629" max="15629" width="9.140625" style="59"/>
    <col min="15630" max="15630" width="10.7109375" style="59" customWidth="1"/>
    <col min="15631" max="15631" width="14.140625" style="59" customWidth="1"/>
    <col min="15632" max="15633" width="10.7109375" style="59" customWidth="1"/>
    <col min="15634" max="15634" width="7.28515625" style="59" customWidth="1"/>
    <col min="15635" max="15635" width="9.42578125" style="59" bestFit="1" customWidth="1"/>
    <col min="15636" max="15636" width="11" style="59" customWidth="1"/>
    <col min="15637" max="15637" width="10.7109375" style="59" bestFit="1" customWidth="1"/>
    <col min="15638" max="15638" width="9.42578125" style="59" bestFit="1" customWidth="1"/>
    <col min="15639" max="15640" width="10.7109375" style="59" customWidth="1"/>
    <col min="15641" max="15641" width="9.85546875" style="59" bestFit="1" customWidth="1"/>
    <col min="15642" max="15643" width="11.7109375" style="59" customWidth="1"/>
    <col min="15644" max="15644" width="14.42578125" style="59" customWidth="1"/>
    <col min="15645" max="15646" width="10.7109375" style="59" customWidth="1"/>
    <col min="15647" max="15647" width="11.5703125" style="59" customWidth="1"/>
    <col min="15648" max="15648" width="9.7109375" style="59" bestFit="1" customWidth="1"/>
    <col min="15649" max="15649" width="11.7109375" style="59" bestFit="1" customWidth="1"/>
    <col min="15650" max="15868" width="9.140625" style="59"/>
    <col min="15869" max="15869" width="8.42578125" style="59" customWidth="1"/>
    <col min="15870" max="15870" width="15" style="59" customWidth="1"/>
    <col min="15871" max="15871" width="13.28515625" style="59" customWidth="1"/>
    <col min="15872" max="15872" width="22.28515625" style="59" customWidth="1"/>
    <col min="15873" max="15873" width="16.5703125" style="59" customWidth="1"/>
    <col min="15874" max="15874" width="13.5703125" style="59" customWidth="1"/>
    <col min="15875" max="15875" width="10.7109375" style="59" customWidth="1"/>
    <col min="15876" max="15876" width="10.42578125" style="59" customWidth="1"/>
    <col min="15877" max="15877" width="10.5703125" style="59" customWidth="1"/>
    <col min="15878" max="15878" width="14.7109375" style="59" customWidth="1"/>
    <col min="15879" max="15879" width="13.7109375" style="59" customWidth="1"/>
    <col min="15880" max="15880" width="11.42578125" style="59" bestFit="1" customWidth="1"/>
    <col min="15881" max="15881" width="14.5703125" style="59" customWidth="1"/>
    <col min="15882" max="15883" width="10.7109375" style="59" customWidth="1"/>
    <col min="15884" max="15884" width="10.85546875" style="59" customWidth="1"/>
    <col min="15885" max="15885" width="9.140625" style="59"/>
    <col min="15886" max="15886" width="10.7109375" style="59" customWidth="1"/>
    <col min="15887" max="15887" width="14.140625" style="59" customWidth="1"/>
    <col min="15888" max="15889" width="10.7109375" style="59" customWidth="1"/>
    <col min="15890" max="15890" width="7.28515625" style="59" customWidth="1"/>
    <col min="15891" max="15891" width="9.42578125" style="59" bestFit="1" customWidth="1"/>
    <col min="15892" max="15892" width="11" style="59" customWidth="1"/>
    <col min="15893" max="15893" width="10.7109375" style="59" bestFit="1" customWidth="1"/>
    <col min="15894" max="15894" width="9.42578125" style="59" bestFit="1" customWidth="1"/>
    <col min="15895" max="15896" width="10.7109375" style="59" customWidth="1"/>
    <col min="15897" max="15897" width="9.85546875" style="59" bestFit="1" customWidth="1"/>
    <col min="15898" max="15899" width="11.7109375" style="59" customWidth="1"/>
    <col min="15900" max="15900" width="14.42578125" style="59" customWidth="1"/>
    <col min="15901" max="15902" width="10.7109375" style="59" customWidth="1"/>
    <col min="15903" max="15903" width="11.5703125" style="59" customWidth="1"/>
    <col min="15904" max="15904" width="9.7109375" style="59" bestFit="1" customWidth="1"/>
    <col min="15905" max="15905" width="11.7109375" style="59" bestFit="1" customWidth="1"/>
    <col min="15906" max="16124" width="9.140625" style="59"/>
    <col min="16125" max="16125" width="8.42578125" style="59" customWidth="1"/>
    <col min="16126" max="16126" width="15" style="59" customWidth="1"/>
    <col min="16127" max="16127" width="13.28515625" style="59" customWidth="1"/>
    <col min="16128" max="16128" width="22.28515625" style="59" customWidth="1"/>
    <col min="16129" max="16129" width="16.5703125" style="59" customWidth="1"/>
    <col min="16130" max="16130" width="13.5703125" style="59" customWidth="1"/>
    <col min="16131" max="16131" width="10.7109375" style="59" customWidth="1"/>
    <col min="16132" max="16132" width="10.42578125" style="59" customWidth="1"/>
    <col min="16133" max="16133" width="10.5703125" style="59" customWidth="1"/>
    <col min="16134" max="16134" width="14.7109375" style="59" customWidth="1"/>
    <col min="16135" max="16135" width="13.7109375" style="59" customWidth="1"/>
    <col min="16136" max="16136" width="11.42578125" style="59" bestFit="1" customWidth="1"/>
    <col min="16137" max="16137" width="14.5703125" style="59" customWidth="1"/>
    <col min="16138" max="16139" width="10.7109375" style="59" customWidth="1"/>
    <col min="16140" max="16140" width="10.85546875" style="59" customWidth="1"/>
    <col min="16141" max="16141" width="9.140625" style="59"/>
    <col min="16142" max="16142" width="10.7109375" style="59" customWidth="1"/>
    <col min="16143" max="16143" width="14.140625" style="59" customWidth="1"/>
    <col min="16144" max="16145" width="10.7109375" style="59" customWidth="1"/>
    <col min="16146" max="16146" width="7.28515625" style="59" customWidth="1"/>
    <col min="16147" max="16147" width="9.42578125" style="59" bestFit="1" customWidth="1"/>
    <col min="16148" max="16148" width="11" style="59" customWidth="1"/>
    <col min="16149" max="16149" width="10.7109375" style="59" bestFit="1" customWidth="1"/>
    <col min="16150" max="16150" width="9.42578125" style="59" bestFit="1" customWidth="1"/>
    <col min="16151" max="16152" width="10.7109375" style="59" customWidth="1"/>
    <col min="16153" max="16153" width="9.85546875" style="59" bestFit="1" customWidth="1"/>
    <col min="16154" max="16155" width="11.7109375" style="59" customWidth="1"/>
    <col min="16156" max="16156" width="14.42578125" style="59" customWidth="1"/>
    <col min="16157" max="16158" width="10.7109375" style="59" customWidth="1"/>
    <col min="16159" max="16159" width="11.5703125" style="59" customWidth="1"/>
    <col min="16160" max="16160" width="9.7109375" style="59" bestFit="1" customWidth="1"/>
    <col min="16161" max="16161" width="11.7109375" style="59" bestFit="1" customWidth="1"/>
    <col min="16162" max="16384" width="9.140625" style="59"/>
  </cols>
  <sheetData>
    <row r="1" spans="1:33" s="57" customFormat="1" ht="35.25" customHeight="1" x14ac:dyDescent="0.25">
      <c r="A1" s="108" t="s">
        <v>84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1:33" s="58" customFormat="1" ht="49.5" customHeight="1" x14ac:dyDescent="0.25">
      <c r="A2" s="109" t="s">
        <v>85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1:33" s="57" customFormat="1" ht="33" customHeight="1" x14ac:dyDescent="0.25">
      <c r="A3" s="110" t="s">
        <v>86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</row>
    <row r="4" spans="1:33" s="57" customFormat="1" ht="24.95" customHeight="1" x14ac:dyDescent="0.25">
      <c r="A4" s="111" t="s">
        <v>87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</row>
    <row r="5" spans="1:33" ht="45.75" customHeight="1" x14ac:dyDescent="0.25">
      <c r="A5" s="112" t="s">
        <v>88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33" ht="54" customHeight="1" x14ac:dyDescent="0.25">
      <c r="A6" s="113" t="s">
        <v>151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33" s="60" customFormat="1" ht="33" customHeight="1" x14ac:dyDescent="0.25">
      <c r="A7" s="100" t="s">
        <v>89</v>
      </c>
      <c r="B7" s="100" t="s">
        <v>90</v>
      </c>
      <c r="C7" s="100" t="s">
        <v>91</v>
      </c>
      <c r="D7" s="100" t="s">
        <v>92</v>
      </c>
      <c r="E7" s="100" t="s">
        <v>93</v>
      </c>
      <c r="F7" s="100" t="s">
        <v>94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94"/>
    </row>
    <row r="8" spans="1:33" s="60" customFormat="1" ht="33" customHeight="1" x14ac:dyDescent="0.25">
      <c r="A8" s="100"/>
      <c r="B8" s="100"/>
      <c r="C8" s="100"/>
      <c r="D8" s="100"/>
      <c r="E8" s="100"/>
      <c r="F8" s="100" t="s">
        <v>97</v>
      </c>
      <c r="G8" s="100" t="s">
        <v>98</v>
      </c>
      <c r="H8" s="100"/>
      <c r="I8" s="100"/>
      <c r="J8" s="100"/>
      <c r="K8" s="100"/>
      <c r="L8" s="100"/>
      <c r="M8" s="100"/>
      <c r="N8" s="105" t="s">
        <v>99</v>
      </c>
      <c r="O8" s="106"/>
      <c r="P8" s="106"/>
      <c r="Q8" s="106"/>
      <c r="R8" s="106"/>
      <c r="S8" s="107"/>
    </row>
    <row r="9" spans="1:33" s="60" customFormat="1" ht="109.5" customHeight="1" x14ac:dyDescent="0.25">
      <c r="A9" s="100"/>
      <c r="B9" s="100"/>
      <c r="C9" s="100"/>
      <c r="D9" s="100"/>
      <c r="E9" s="100"/>
      <c r="F9" s="100"/>
      <c r="G9" s="94" t="s">
        <v>105</v>
      </c>
      <c r="H9" s="94" t="s">
        <v>106</v>
      </c>
      <c r="I9" s="94" t="s">
        <v>102</v>
      </c>
      <c r="J9" s="94" t="s">
        <v>103</v>
      </c>
      <c r="K9" s="94" t="s">
        <v>104</v>
      </c>
      <c r="L9" s="94" t="s">
        <v>123</v>
      </c>
      <c r="M9" s="94" t="s">
        <v>107</v>
      </c>
      <c r="N9" s="94" t="s">
        <v>105</v>
      </c>
      <c r="O9" s="94" t="s">
        <v>106</v>
      </c>
      <c r="P9" s="94" t="s">
        <v>102</v>
      </c>
      <c r="Q9" s="94" t="s">
        <v>103</v>
      </c>
      <c r="R9" s="94" t="s">
        <v>104</v>
      </c>
      <c r="S9" s="94" t="s">
        <v>127</v>
      </c>
    </row>
    <row r="10" spans="1:33" ht="24.95" customHeight="1" x14ac:dyDescent="0.25">
      <c r="A10" s="100">
        <v>1</v>
      </c>
      <c r="B10" s="100" t="s">
        <v>77</v>
      </c>
      <c r="C10" s="100">
        <v>3286413</v>
      </c>
      <c r="D10" s="100" t="s">
        <v>109</v>
      </c>
      <c r="E10" s="100" t="s">
        <v>110</v>
      </c>
      <c r="F10" s="100">
        <v>22005150</v>
      </c>
      <c r="G10" s="100">
        <v>934.81799999999998</v>
      </c>
      <c r="H10" s="100">
        <v>931.37800000000004</v>
      </c>
      <c r="I10" s="100">
        <f>G10-H10</f>
        <v>3.4399999999999409</v>
      </c>
      <c r="J10" s="100">
        <v>1250</v>
      </c>
      <c r="K10" s="100">
        <f>I10*J10</f>
        <v>4299.9999999999263</v>
      </c>
      <c r="L10" s="100">
        <v>5.3999999999999999E-2</v>
      </c>
      <c r="M10" s="104">
        <v>0.73799999999999999</v>
      </c>
      <c r="N10" s="100">
        <v>9.3829999999999991</v>
      </c>
      <c r="O10" s="100">
        <v>7.8769999999999998</v>
      </c>
      <c r="P10" s="100">
        <f>N10-O10</f>
        <v>1.5059999999999993</v>
      </c>
      <c r="Q10" s="100">
        <v>1250</v>
      </c>
      <c r="R10" s="100">
        <f>P10*Q10</f>
        <v>1882.4999999999991</v>
      </c>
      <c r="S10" s="100">
        <v>4.7E-2</v>
      </c>
    </row>
    <row r="11" spans="1:33" ht="24.9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4"/>
      <c r="N11" s="100"/>
      <c r="O11" s="100"/>
      <c r="P11" s="100"/>
      <c r="Q11" s="100"/>
      <c r="R11" s="100"/>
      <c r="S11" s="100"/>
    </row>
    <row r="12" spans="1:33" ht="90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4"/>
      <c r="N12" s="100"/>
      <c r="O12" s="100"/>
      <c r="P12" s="100"/>
      <c r="Q12" s="100"/>
      <c r="R12" s="100"/>
      <c r="S12" s="100"/>
    </row>
    <row r="13" spans="1:33" ht="49.5" customHeight="1" x14ac:dyDescent="0.25">
      <c r="A13" s="70"/>
      <c r="B13" s="70"/>
      <c r="C13" s="70"/>
      <c r="D13" s="70"/>
      <c r="E13" s="70"/>
      <c r="F13" s="114" t="s">
        <v>95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95"/>
      <c r="T13" s="63"/>
      <c r="U13" s="63"/>
      <c r="V13" s="63"/>
      <c r="W13" s="63"/>
      <c r="X13" s="63"/>
      <c r="Y13" s="63"/>
      <c r="Z13" s="63"/>
      <c r="AA13" s="63"/>
      <c r="AB13" s="63"/>
      <c r="AC13" s="64"/>
      <c r="AD13" s="64"/>
      <c r="AE13" s="65"/>
      <c r="AF13" s="63"/>
      <c r="AG13" s="66"/>
    </row>
    <row r="14" spans="1:33" ht="36.75" customHeight="1" x14ac:dyDescent="0.25">
      <c r="A14" s="70"/>
      <c r="B14" s="70"/>
      <c r="C14" s="70"/>
      <c r="D14" s="70"/>
      <c r="E14" s="70"/>
      <c r="F14" s="100" t="s">
        <v>97</v>
      </c>
      <c r="G14" s="105" t="s">
        <v>98</v>
      </c>
      <c r="H14" s="106"/>
      <c r="I14" s="106"/>
      <c r="J14" s="106"/>
      <c r="K14" s="106"/>
      <c r="L14" s="106"/>
      <c r="M14" s="107"/>
      <c r="N14" s="105" t="s">
        <v>99</v>
      </c>
      <c r="O14" s="106"/>
      <c r="P14" s="106"/>
      <c r="Q14" s="106"/>
      <c r="R14" s="106"/>
      <c r="S14" s="107"/>
      <c r="T14" s="63"/>
      <c r="U14" s="63"/>
      <c r="V14" s="63"/>
      <c r="W14" s="63"/>
      <c r="X14" s="63"/>
      <c r="Y14" s="63"/>
      <c r="Z14" s="63"/>
      <c r="AA14" s="63"/>
      <c r="AB14" s="63"/>
      <c r="AC14" s="64"/>
      <c r="AD14" s="64"/>
      <c r="AE14" s="65"/>
      <c r="AF14" s="63"/>
      <c r="AG14" s="66"/>
    </row>
    <row r="15" spans="1:33" ht="73.5" customHeight="1" x14ac:dyDescent="0.25">
      <c r="A15" s="70"/>
      <c r="B15" s="70"/>
      <c r="C15" s="70"/>
      <c r="D15" s="70"/>
      <c r="E15" s="70"/>
      <c r="F15" s="100"/>
      <c r="G15" s="94" t="s">
        <v>105</v>
      </c>
      <c r="H15" s="94" t="s">
        <v>106</v>
      </c>
      <c r="I15" s="94" t="s">
        <v>102</v>
      </c>
      <c r="J15" s="94" t="s">
        <v>103</v>
      </c>
      <c r="K15" s="94" t="s">
        <v>104</v>
      </c>
      <c r="L15" s="94" t="s">
        <v>108</v>
      </c>
      <c r="M15" s="94" t="s">
        <v>107</v>
      </c>
      <c r="N15" s="94" t="s">
        <v>105</v>
      </c>
      <c r="O15" s="94" t="s">
        <v>106</v>
      </c>
      <c r="P15" s="94" t="s">
        <v>102</v>
      </c>
      <c r="Q15" s="94" t="s">
        <v>103</v>
      </c>
      <c r="R15" s="94" t="s">
        <v>104</v>
      </c>
      <c r="S15" s="94" t="s">
        <v>127</v>
      </c>
      <c r="T15" s="63"/>
      <c r="U15" s="63"/>
      <c r="V15" s="63"/>
      <c r="W15" s="63"/>
      <c r="X15" s="63"/>
      <c r="Y15" s="63"/>
      <c r="Z15" s="63"/>
      <c r="AA15" s="63"/>
      <c r="AB15" s="63"/>
      <c r="AC15" s="64"/>
      <c r="AD15" s="64"/>
      <c r="AE15" s="65"/>
      <c r="AF15" s="63"/>
      <c r="AG15" s="66"/>
    </row>
    <row r="16" spans="1:33" ht="24.95" customHeight="1" x14ac:dyDescent="0.25">
      <c r="A16" s="70"/>
      <c r="B16" s="70"/>
      <c r="C16" s="70"/>
      <c r="D16" s="70"/>
      <c r="E16" s="70"/>
      <c r="F16" s="100">
        <v>22006055</v>
      </c>
      <c r="G16" s="100">
        <v>934.56600000000003</v>
      </c>
      <c r="H16" s="100">
        <v>931.12699999999995</v>
      </c>
      <c r="I16" s="100">
        <f>G16-H16</f>
        <v>3.4390000000000782</v>
      </c>
      <c r="J16" s="100">
        <v>1250</v>
      </c>
      <c r="K16" s="100">
        <f>I16*J16</f>
        <v>4298.7500000000982</v>
      </c>
      <c r="L16" s="100">
        <v>5.3999999999999999E-2</v>
      </c>
      <c r="M16" s="104">
        <v>0.73799999999999999</v>
      </c>
      <c r="N16" s="100">
        <v>9.3620000000000001</v>
      </c>
      <c r="O16" s="100">
        <v>7.8550000000000004</v>
      </c>
      <c r="P16" s="100">
        <f>N16-O16</f>
        <v>1.5069999999999997</v>
      </c>
      <c r="Q16" s="100">
        <v>1250</v>
      </c>
      <c r="R16" s="100">
        <f>P16*Q16</f>
        <v>1883.7499999999995</v>
      </c>
      <c r="S16" s="100">
        <v>4.7E-2</v>
      </c>
      <c r="T16" s="63"/>
      <c r="U16" s="63"/>
      <c r="V16" s="63"/>
      <c r="W16" s="63"/>
      <c r="X16" s="63"/>
      <c r="Y16" s="63"/>
      <c r="Z16" s="63"/>
      <c r="AA16" s="63"/>
      <c r="AB16" s="63"/>
      <c r="AC16" s="64"/>
      <c r="AD16" s="64"/>
      <c r="AE16" s="65"/>
      <c r="AF16" s="63"/>
      <c r="AG16" s="66"/>
    </row>
    <row r="17" spans="1:33" ht="24.95" customHeight="1" x14ac:dyDescent="0.25">
      <c r="A17" s="70"/>
      <c r="B17" s="70"/>
      <c r="C17" s="70"/>
      <c r="D17" s="70"/>
      <c r="E17" s="70"/>
      <c r="F17" s="100"/>
      <c r="G17" s="100"/>
      <c r="H17" s="100"/>
      <c r="I17" s="100"/>
      <c r="J17" s="100"/>
      <c r="K17" s="100"/>
      <c r="L17" s="100"/>
      <c r="M17" s="104"/>
      <c r="N17" s="100"/>
      <c r="O17" s="100"/>
      <c r="P17" s="100"/>
      <c r="Q17" s="100"/>
      <c r="R17" s="100"/>
      <c r="S17" s="100"/>
      <c r="T17" s="63"/>
      <c r="U17" s="63"/>
      <c r="V17" s="63"/>
      <c r="W17" s="63"/>
      <c r="X17" s="63"/>
      <c r="Y17" s="63"/>
      <c r="Z17" s="63"/>
      <c r="AA17" s="63"/>
      <c r="AB17" s="63"/>
      <c r="AC17" s="64"/>
      <c r="AD17" s="64"/>
      <c r="AE17" s="65"/>
      <c r="AF17" s="63"/>
      <c r="AG17" s="66"/>
    </row>
    <row r="18" spans="1:33" ht="24.95" customHeight="1" x14ac:dyDescent="0.25">
      <c r="A18" s="70"/>
      <c r="B18" s="70"/>
      <c r="C18" s="70"/>
      <c r="D18" s="70"/>
      <c r="E18" s="70"/>
      <c r="F18" s="100"/>
      <c r="G18" s="100"/>
      <c r="H18" s="100"/>
      <c r="I18" s="100"/>
      <c r="J18" s="100"/>
      <c r="K18" s="100"/>
      <c r="L18" s="100"/>
      <c r="M18" s="104"/>
      <c r="N18" s="100"/>
      <c r="O18" s="100"/>
      <c r="P18" s="100"/>
      <c r="Q18" s="100"/>
      <c r="R18" s="100"/>
      <c r="S18" s="100"/>
      <c r="T18" s="63"/>
      <c r="U18" s="63"/>
      <c r="V18" s="63"/>
      <c r="W18" s="63"/>
      <c r="X18" s="63"/>
      <c r="Y18" s="63"/>
      <c r="Z18" s="63"/>
      <c r="AA18" s="63"/>
      <c r="AB18" s="63"/>
      <c r="AC18" s="64"/>
      <c r="AD18" s="64"/>
      <c r="AE18" s="65"/>
      <c r="AF18" s="63"/>
      <c r="AG18" s="66"/>
    </row>
    <row r="19" spans="1:33" ht="42.75" customHeight="1" x14ac:dyDescent="0.25">
      <c r="A19" s="70"/>
      <c r="B19" s="70"/>
      <c r="C19" s="70"/>
      <c r="D19" s="70"/>
      <c r="E19" s="70"/>
      <c r="F19" s="105" t="s">
        <v>96</v>
      </c>
      <c r="G19" s="106"/>
      <c r="H19" s="106"/>
      <c r="I19" s="106"/>
      <c r="J19" s="106"/>
      <c r="K19" s="107"/>
      <c r="N19" s="70"/>
      <c r="O19" s="70"/>
      <c r="P19" s="70"/>
      <c r="Q19" s="70"/>
      <c r="R19" s="70"/>
      <c r="S19" s="70"/>
      <c r="T19" s="63"/>
      <c r="U19" s="63"/>
      <c r="V19" s="63"/>
      <c r="W19" s="63"/>
      <c r="X19" s="63"/>
      <c r="Y19" s="63"/>
      <c r="Z19" s="63"/>
      <c r="AA19" s="63"/>
      <c r="AB19" s="63"/>
      <c r="AC19" s="64"/>
      <c r="AD19" s="64"/>
      <c r="AE19" s="65"/>
      <c r="AF19" s="63"/>
      <c r="AG19" s="66"/>
    </row>
    <row r="20" spans="1:33" ht="56.25" customHeight="1" x14ac:dyDescent="0.25">
      <c r="A20" s="70"/>
      <c r="B20" s="70"/>
      <c r="C20" s="70"/>
      <c r="D20" s="70"/>
      <c r="E20" s="70"/>
      <c r="F20" s="94" t="s">
        <v>97</v>
      </c>
      <c r="G20" s="94" t="s">
        <v>100</v>
      </c>
      <c r="H20" s="94" t="s">
        <v>101</v>
      </c>
      <c r="I20" s="94" t="s">
        <v>102</v>
      </c>
      <c r="J20" s="94" t="s">
        <v>103</v>
      </c>
      <c r="K20" s="94" t="s">
        <v>104</v>
      </c>
      <c r="N20" s="70"/>
      <c r="O20" s="70"/>
      <c r="P20" s="70"/>
      <c r="Q20" s="70"/>
      <c r="R20" s="70"/>
      <c r="S20" s="70"/>
      <c r="T20" s="63"/>
      <c r="U20" s="63"/>
      <c r="V20" s="63"/>
      <c r="W20" s="63"/>
      <c r="X20" s="63"/>
      <c r="Y20" s="63"/>
      <c r="Z20" s="63"/>
      <c r="AA20" s="63"/>
      <c r="AB20" s="63"/>
      <c r="AC20" s="64"/>
      <c r="AD20" s="64"/>
      <c r="AE20" s="65"/>
      <c r="AF20" s="63"/>
      <c r="AG20" s="66"/>
    </row>
    <row r="21" spans="1:33" ht="48.75" customHeight="1" x14ac:dyDescent="0.25">
      <c r="A21" s="70"/>
      <c r="B21" s="70"/>
      <c r="C21" s="70"/>
      <c r="D21" s="70"/>
      <c r="E21" s="70"/>
      <c r="F21" s="115">
        <v>3030899</v>
      </c>
      <c r="G21" s="115">
        <v>19656</v>
      </c>
      <c r="H21" s="115">
        <v>19448.400000000001</v>
      </c>
      <c r="I21" s="115">
        <f>G21-H21</f>
        <v>207.59999999999854</v>
      </c>
      <c r="J21" s="115">
        <v>40</v>
      </c>
      <c r="K21" s="118">
        <f>J21*I21</f>
        <v>8303.9999999999418</v>
      </c>
      <c r="N21" s="70"/>
      <c r="O21" s="70"/>
      <c r="P21" s="70"/>
      <c r="Q21" s="70"/>
      <c r="R21" s="70"/>
      <c r="S21" s="70"/>
      <c r="T21" s="63"/>
      <c r="U21" s="63"/>
      <c r="V21" s="63"/>
      <c r="W21" s="63"/>
      <c r="X21" s="63"/>
      <c r="Y21" s="63"/>
      <c r="Z21" s="63"/>
      <c r="AA21" s="63"/>
      <c r="AB21" s="63"/>
      <c r="AC21" s="64"/>
      <c r="AD21" s="64"/>
      <c r="AE21" s="65"/>
      <c r="AF21" s="63"/>
      <c r="AG21" s="66"/>
    </row>
    <row r="22" spans="1:33" ht="24.95" customHeight="1" x14ac:dyDescent="0.25">
      <c r="A22" s="70"/>
      <c r="B22" s="70"/>
      <c r="C22" s="70"/>
      <c r="D22" s="70"/>
      <c r="E22" s="70"/>
      <c r="F22" s="116"/>
      <c r="G22" s="116"/>
      <c r="H22" s="116"/>
      <c r="I22" s="116"/>
      <c r="J22" s="116"/>
      <c r="K22" s="119"/>
      <c r="N22" s="70"/>
      <c r="O22" s="70"/>
      <c r="P22" s="70"/>
      <c r="Q22" s="70"/>
      <c r="R22" s="70"/>
      <c r="S22" s="70"/>
      <c r="T22" s="63"/>
      <c r="U22" s="63"/>
      <c r="V22" s="63"/>
      <c r="W22" s="63"/>
      <c r="X22" s="63"/>
      <c r="Y22" s="63"/>
      <c r="Z22" s="63"/>
      <c r="AA22" s="63"/>
      <c r="AB22" s="63"/>
      <c r="AC22" s="64"/>
      <c r="AD22" s="64"/>
      <c r="AE22" s="65"/>
      <c r="AF22" s="63"/>
      <c r="AG22" s="66"/>
    </row>
    <row r="23" spans="1:33" ht="24.95" customHeight="1" x14ac:dyDescent="0.25">
      <c r="A23" s="70"/>
      <c r="B23" s="70"/>
      <c r="C23" s="70"/>
      <c r="D23" s="70"/>
      <c r="E23" s="70"/>
      <c r="F23" s="116"/>
      <c r="G23" s="116"/>
      <c r="H23" s="116"/>
      <c r="I23" s="116"/>
      <c r="J23" s="116"/>
      <c r="K23" s="119"/>
      <c r="N23" s="70"/>
      <c r="O23" s="70"/>
      <c r="P23" s="70"/>
      <c r="Q23" s="70"/>
      <c r="R23" s="70"/>
      <c r="S23" s="70"/>
      <c r="T23" s="63"/>
      <c r="U23" s="63"/>
      <c r="V23" s="63"/>
      <c r="W23" s="63"/>
      <c r="X23" s="63"/>
      <c r="Y23" s="63"/>
      <c r="Z23" s="63"/>
      <c r="AA23" s="63"/>
      <c r="AB23" s="63"/>
      <c r="AC23" s="64"/>
      <c r="AD23" s="64"/>
      <c r="AE23" s="65"/>
      <c r="AF23" s="63"/>
      <c r="AG23" s="66"/>
    </row>
    <row r="24" spans="1:33" ht="24.95" customHeight="1" x14ac:dyDescent="0.25">
      <c r="A24" s="70"/>
      <c r="B24" s="70"/>
      <c r="C24" s="70"/>
      <c r="D24" s="70"/>
      <c r="E24" s="70"/>
      <c r="F24" s="117"/>
      <c r="G24" s="117"/>
      <c r="H24" s="117"/>
      <c r="I24" s="117"/>
      <c r="J24" s="117"/>
      <c r="K24" s="120"/>
      <c r="N24" s="70"/>
      <c r="O24" s="70"/>
      <c r="P24" s="70"/>
      <c r="Q24" s="70"/>
      <c r="R24" s="70"/>
      <c r="S24" s="70"/>
      <c r="T24" s="63"/>
      <c r="U24" s="63"/>
      <c r="V24" s="63"/>
      <c r="W24" s="63"/>
      <c r="X24" s="63"/>
      <c r="Y24" s="63"/>
      <c r="Z24" s="63"/>
      <c r="AA24" s="63"/>
      <c r="AB24" s="63"/>
      <c r="AC24" s="64"/>
      <c r="AD24" s="64"/>
      <c r="AE24" s="65"/>
      <c r="AF24" s="63"/>
      <c r="AG24" s="66"/>
    </row>
    <row r="25" spans="1:33" ht="24.95" customHeight="1" x14ac:dyDescent="0.25">
      <c r="A25" s="61"/>
      <c r="B25" s="62"/>
      <c r="C25" s="63"/>
      <c r="D25" s="63"/>
      <c r="E25" s="60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4"/>
      <c r="AD25" s="64"/>
      <c r="AE25" s="65"/>
      <c r="AF25" s="63"/>
      <c r="AG25" s="66"/>
    </row>
    <row r="26" spans="1:33" ht="24.95" customHeight="1" x14ac:dyDescent="0.25">
      <c r="A26" s="67"/>
      <c r="B26" s="67"/>
      <c r="C26" s="67"/>
      <c r="D26" s="60"/>
      <c r="F26" s="67"/>
      <c r="I26" s="68"/>
      <c r="J26" s="67"/>
      <c r="K26" s="67"/>
      <c r="L26" s="67"/>
      <c r="M26" s="60"/>
      <c r="P26" s="68"/>
      <c r="Q26" s="67"/>
      <c r="R26" s="60"/>
      <c r="S26" s="60"/>
      <c r="T26" s="60"/>
      <c r="W26" s="67"/>
      <c r="X26" s="67"/>
      <c r="Y26" s="67"/>
      <c r="Z26" s="67"/>
      <c r="AA26" s="60"/>
      <c r="AB26" s="60"/>
    </row>
    <row r="27" spans="1:33" ht="24.95" customHeight="1" x14ac:dyDescent="0.25">
      <c r="A27" s="67"/>
      <c r="B27" s="67"/>
      <c r="C27" s="67"/>
      <c r="D27" s="60"/>
      <c r="F27" s="67"/>
      <c r="I27" s="68"/>
      <c r="J27" s="67"/>
      <c r="K27" s="67"/>
      <c r="L27" s="67"/>
      <c r="M27" s="60"/>
      <c r="P27" s="68"/>
      <c r="Q27" s="67"/>
      <c r="R27" s="60"/>
      <c r="S27" s="60"/>
      <c r="T27" s="60"/>
      <c r="W27" s="67"/>
      <c r="X27" s="67"/>
      <c r="Y27" s="67"/>
      <c r="Z27" s="67"/>
      <c r="AA27" s="60"/>
      <c r="AB27" s="60"/>
    </row>
    <row r="28" spans="1:33" s="71" customFormat="1" ht="34.5" x14ac:dyDescent="0.25">
      <c r="B28" s="101" t="s">
        <v>111</v>
      </c>
      <c r="C28" s="101"/>
      <c r="D28" s="101"/>
      <c r="E28" s="72" t="s">
        <v>112</v>
      </c>
    </row>
    <row r="29" spans="1:33" s="71" customFormat="1" ht="34.5" x14ac:dyDescent="0.25">
      <c r="E29" s="72" t="s">
        <v>113</v>
      </c>
    </row>
    <row r="30" spans="1:33" s="71" customFormat="1" ht="34.5" x14ac:dyDescent="0.25">
      <c r="E30" s="72" t="s">
        <v>114</v>
      </c>
    </row>
    <row r="31" spans="1:33" s="71" customFormat="1" ht="24.95" customHeight="1" x14ac:dyDescent="0.25"/>
    <row r="32" spans="1:33" s="71" customFormat="1" ht="24.95" customHeight="1" x14ac:dyDescent="0.25">
      <c r="AA32" s="72"/>
    </row>
    <row r="33" spans="1:33" s="71" customFormat="1" ht="24.95" customHeight="1" x14ac:dyDescent="0.25">
      <c r="AA33" s="72"/>
    </row>
    <row r="34" spans="1:33" s="72" customFormat="1" ht="24.95" customHeight="1" x14ac:dyDescent="0.25"/>
    <row r="35" spans="1:33" s="72" customFormat="1" ht="24.95" customHeight="1" x14ac:dyDescent="0.25"/>
    <row r="36" spans="1:33" s="71" customFormat="1" ht="30" customHeight="1" x14ac:dyDescent="0.25">
      <c r="A36" s="73"/>
      <c r="E36" s="102" t="s">
        <v>116</v>
      </c>
      <c r="F36" s="102"/>
      <c r="G36" s="102"/>
      <c r="H36" s="102"/>
      <c r="I36" s="73"/>
      <c r="J36" s="74" t="s">
        <v>117</v>
      </c>
      <c r="K36" s="74"/>
      <c r="L36" s="74"/>
      <c r="M36" s="74"/>
      <c r="N36" s="74"/>
      <c r="O36" s="74" t="s">
        <v>118</v>
      </c>
      <c r="P36" s="74"/>
      <c r="R36" s="74"/>
      <c r="S36" s="74"/>
      <c r="T36" s="74" t="s">
        <v>119</v>
      </c>
      <c r="U36" s="74"/>
      <c r="V36" s="73"/>
      <c r="W36" s="74"/>
      <c r="X36" s="74"/>
      <c r="Y36" s="73"/>
      <c r="AA36" s="74"/>
      <c r="AB36" s="73"/>
      <c r="AG36" s="73"/>
    </row>
    <row r="37" spans="1:33" s="71" customFormat="1" ht="36" customHeight="1" x14ac:dyDescent="0.25">
      <c r="A37" s="73"/>
      <c r="E37" s="102" t="s">
        <v>121</v>
      </c>
      <c r="F37" s="102"/>
      <c r="G37" s="102"/>
      <c r="H37" s="97"/>
      <c r="I37" s="73"/>
      <c r="J37" s="103" t="s">
        <v>122</v>
      </c>
      <c r="K37" s="103"/>
      <c r="L37" s="103"/>
      <c r="M37" s="103"/>
      <c r="N37" s="98"/>
      <c r="O37" s="74" t="s">
        <v>128</v>
      </c>
      <c r="P37" s="74"/>
      <c r="R37" s="74"/>
      <c r="S37" s="74"/>
      <c r="T37" s="74" t="s">
        <v>128</v>
      </c>
      <c r="U37" s="74"/>
      <c r="V37" s="73"/>
      <c r="W37" s="74"/>
      <c r="X37" s="74"/>
      <c r="Y37" s="73"/>
      <c r="AA37" s="74"/>
      <c r="AB37" s="73"/>
      <c r="AG37" s="73"/>
    </row>
    <row r="38" spans="1:33" s="71" customFormat="1" ht="24.95" customHeight="1" x14ac:dyDescent="0.25"/>
    <row r="39" spans="1:33" s="71" customFormat="1" ht="24.95" customHeight="1" x14ac:dyDescent="0.25"/>
    <row r="40" spans="1:33" s="71" customFormat="1" ht="24.95" customHeight="1" x14ac:dyDescent="0.25"/>
    <row r="41" spans="1:33" s="71" customFormat="1" ht="24.95" customHeight="1" x14ac:dyDescent="0.25"/>
    <row r="42" spans="1:33" s="71" customFormat="1" ht="24.95" customHeight="1" x14ac:dyDescent="0.25"/>
    <row r="43" spans="1:33" s="71" customFormat="1" ht="30.75" customHeight="1" x14ac:dyDescent="0.25"/>
    <row r="44" spans="1:33" s="71" customFormat="1" ht="34.5" customHeight="1" x14ac:dyDescent="0.25">
      <c r="N44" s="99" t="s">
        <v>115</v>
      </c>
      <c r="O44" s="99"/>
      <c r="P44" s="99"/>
      <c r="Q44" s="99"/>
      <c r="R44" s="99"/>
      <c r="S44" s="99"/>
      <c r="T44" s="99"/>
    </row>
    <row r="45" spans="1:33" s="71" customFormat="1" ht="24.95" customHeight="1" x14ac:dyDescent="0.25">
      <c r="N45" s="96"/>
      <c r="O45" s="96"/>
      <c r="P45" s="96"/>
      <c r="Q45" s="96"/>
      <c r="R45" s="96"/>
      <c r="S45" s="96"/>
      <c r="T45" s="96"/>
    </row>
    <row r="46" spans="1:33" s="71" customFormat="1" ht="34.5" x14ac:dyDescent="0.25">
      <c r="N46" s="72"/>
      <c r="O46" s="72"/>
      <c r="P46" s="72"/>
      <c r="Q46" s="72"/>
    </row>
    <row r="47" spans="1:33" s="71" customFormat="1" ht="34.5" x14ac:dyDescent="0.25">
      <c r="N47" s="74" t="s">
        <v>120</v>
      </c>
      <c r="O47" s="74"/>
      <c r="P47" s="74"/>
      <c r="Q47" s="74"/>
    </row>
    <row r="48" spans="1:33" s="71" customFormat="1" ht="24.95" customHeight="1" x14ac:dyDescent="0.25">
      <c r="N48" s="74" t="s">
        <v>128</v>
      </c>
      <c r="O48" s="74"/>
      <c r="P48" s="74"/>
      <c r="Q48" s="74"/>
    </row>
  </sheetData>
  <sheetProtection insertRows="0"/>
  <mergeCells count="64">
    <mergeCell ref="B28:D28"/>
    <mergeCell ref="E36:H36"/>
    <mergeCell ref="E37:G37"/>
    <mergeCell ref="J37:M37"/>
    <mergeCell ref="N44:T44"/>
    <mergeCell ref="Q16:Q18"/>
    <mergeCell ref="R16:R18"/>
    <mergeCell ref="S16:S18"/>
    <mergeCell ref="F19:K19"/>
    <mergeCell ref="F21:F24"/>
    <mergeCell ref="G21:G24"/>
    <mergeCell ref="H21:H24"/>
    <mergeCell ref="I21:I24"/>
    <mergeCell ref="J21:J24"/>
    <mergeCell ref="K21:K24"/>
    <mergeCell ref="K16:K18"/>
    <mergeCell ref="L16:L18"/>
    <mergeCell ref="M16:M18"/>
    <mergeCell ref="N16:N18"/>
    <mergeCell ref="O16:O18"/>
    <mergeCell ref="P16:P18"/>
    <mergeCell ref="S10:S12"/>
    <mergeCell ref="F13:R13"/>
    <mergeCell ref="F14:F15"/>
    <mergeCell ref="G14:M14"/>
    <mergeCell ref="N14:S14"/>
    <mergeCell ref="F16:F18"/>
    <mergeCell ref="G16:G18"/>
    <mergeCell ref="H16:H18"/>
    <mergeCell ref="I16:I18"/>
    <mergeCell ref="J16:J18"/>
    <mergeCell ref="M10:M12"/>
    <mergeCell ref="N10:N12"/>
    <mergeCell ref="O10:O12"/>
    <mergeCell ref="P10:P12"/>
    <mergeCell ref="Q10:Q12"/>
    <mergeCell ref="R10:R12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F10:F12"/>
    <mergeCell ref="A7:A9"/>
    <mergeCell ref="B7:B9"/>
    <mergeCell ref="C7:C9"/>
    <mergeCell ref="D7:D9"/>
    <mergeCell ref="E7:E9"/>
    <mergeCell ref="F7:R7"/>
    <mergeCell ref="F8:F9"/>
    <mergeCell ref="G8:M8"/>
    <mergeCell ref="N8:S8"/>
    <mergeCell ref="A1:AC1"/>
    <mergeCell ref="A2:AC2"/>
    <mergeCell ref="A3:AC3"/>
    <mergeCell ref="A4:AC4"/>
    <mergeCell ref="A5:M5"/>
    <mergeCell ref="A6:M6"/>
  </mergeCells>
  <printOptions horizontalCentered="1" verticalCentered="1"/>
  <pageMargins left="0" right="0" top="0.74803149606299213" bottom="0.74803149606299213" header="0.31496062992125984" footer="0.31496062992125984"/>
  <pageSetup paperSize="9" scale="2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view="pageBreakPreview" topLeftCell="B16" zoomScale="85" zoomScaleNormal="82" zoomScaleSheetLayoutView="85" workbookViewId="0">
      <selection activeCell="F29" sqref="F29"/>
    </sheetView>
  </sheetViews>
  <sheetFormatPr defaultRowHeight="14.25" x14ac:dyDescent="0.25"/>
  <cols>
    <col min="1" max="1" width="4.42578125" style="24" hidden="1" customWidth="1"/>
    <col min="2" max="2" width="4.42578125" style="24" customWidth="1"/>
    <col min="3" max="3" width="53.28515625" style="1" customWidth="1"/>
    <col min="4" max="4" width="17.5703125" style="1" customWidth="1"/>
    <col min="5" max="5" width="15" style="1" customWidth="1"/>
    <col min="6" max="6" width="31" style="1" bestFit="1" customWidth="1"/>
    <col min="7" max="7" width="5.7109375" style="24" customWidth="1"/>
    <col min="8" max="8" width="29.5703125" style="1" customWidth="1"/>
    <col min="9" max="9" width="11.42578125" style="1" customWidth="1"/>
    <col min="10" max="10" width="19.42578125" style="24" customWidth="1"/>
    <col min="11" max="11" width="20.85546875" style="24" customWidth="1"/>
    <col min="12" max="12" width="11.42578125" style="1" customWidth="1"/>
    <col min="13" max="13" width="14" style="1" customWidth="1"/>
    <col min="14" max="14" width="9.140625" style="1"/>
    <col min="15" max="15" width="9.85546875" style="1" bestFit="1" customWidth="1"/>
    <col min="16" max="16" width="10" style="1" bestFit="1" customWidth="1"/>
    <col min="17" max="17" width="9.140625" style="1"/>
    <col min="18" max="18" width="9.85546875" style="1" bestFit="1" customWidth="1"/>
    <col min="19" max="31" width="9.140625" style="1"/>
    <col min="32" max="256" width="9.140625" style="25"/>
    <col min="257" max="257" width="9.140625" style="25" customWidth="1"/>
    <col min="258" max="258" width="4.42578125" style="25" customWidth="1"/>
    <col min="259" max="259" width="42" style="25" customWidth="1"/>
    <col min="260" max="260" width="17.5703125" style="25" customWidth="1"/>
    <col min="261" max="261" width="15" style="25" customWidth="1"/>
    <col min="262" max="262" width="31" style="25" bestFit="1" customWidth="1"/>
    <col min="263" max="263" width="5.7109375" style="25" customWidth="1"/>
    <col min="264" max="264" width="29.5703125" style="25" customWidth="1"/>
    <col min="265" max="265" width="10.140625" style="25" customWidth="1"/>
    <col min="266" max="266" width="19.42578125" style="25" customWidth="1"/>
    <col min="267" max="267" width="15" style="25" customWidth="1"/>
    <col min="268" max="268" width="11.42578125" style="25" customWidth="1"/>
    <col min="269" max="269" width="12.42578125" style="25" customWidth="1"/>
    <col min="270" max="512" width="9.140625" style="25"/>
    <col min="513" max="513" width="9.140625" style="25" customWidth="1"/>
    <col min="514" max="514" width="4.42578125" style="25" customWidth="1"/>
    <col min="515" max="515" width="42" style="25" customWidth="1"/>
    <col min="516" max="516" width="17.5703125" style="25" customWidth="1"/>
    <col min="517" max="517" width="15" style="25" customWidth="1"/>
    <col min="518" max="518" width="31" style="25" bestFit="1" customWidth="1"/>
    <col min="519" max="519" width="5.7109375" style="25" customWidth="1"/>
    <col min="520" max="520" width="29.5703125" style="25" customWidth="1"/>
    <col min="521" max="521" width="10.140625" style="25" customWidth="1"/>
    <col min="522" max="522" width="19.42578125" style="25" customWidth="1"/>
    <col min="523" max="523" width="15" style="25" customWidth="1"/>
    <col min="524" max="524" width="11.42578125" style="25" customWidth="1"/>
    <col min="525" max="525" width="12.42578125" style="25" customWidth="1"/>
    <col min="526" max="768" width="9.140625" style="25"/>
    <col min="769" max="769" width="9.140625" style="25" customWidth="1"/>
    <col min="770" max="770" width="4.42578125" style="25" customWidth="1"/>
    <col min="771" max="771" width="42" style="25" customWidth="1"/>
    <col min="772" max="772" width="17.5703125" style="25" customWidth="1"/>
    <col min="773" max="773" width="15" style="25" customWidth="1"/>
    <col min="774" max="774" width="31" style="25" bestFit="1" customWidth="1"/>
    <col min="775" max="775" width="5.7109375" style="25" customWidth="1"/>
    <col min="776" max="776" width="29.5703125" style="25" customWidth="1"/>
    <col min="777" max="777" width="10.140625" style="25" customWidth="1"/>
    <col min="778" max="778" width="19.42578125" style="25" customWidth="1"/>
    <col min="779" max="779" width="15" style="25" customWidth="1"/>
    <col min="780" max="780" width="11.42578125" style="25" customWidth="1"/>
    <col min="781" max="781" width="12.42578125" style="25" customWidth="1"/>
    <col min="782" max="1024" width="9.140625" style="25"/>
    <col min="1025" max="1025" width="9.140625" style="25" customWidth="1"/>
    <col min="1026" max="1026" width="4.42578125" style="25" customWidth="1"/>
    <col min="1027" max="1027" width="42" style="25" customWidth="1"/>
    <col min="1028" max="1028" width="17.5703125" style="25" customWidth="1"/>
    <col min="1029" max="1029" width="15" style="25" customWidth="1"/>
    <col min="1030" max="1030" width="31" style="25" bestFit="1" customWidth="1"/>
    <col min="1031" max="1031" width="5.7109375" style="25" customWidth="1"/>
    <col min="1032" max="1032" width="29.5703125" style="25" customWidth="1"/>
    <col min="1033" max="1033" width="10.140625" style="25" customWidth="1"/>
    <col min="1034" max="1034" width="19.42578125" style="25" customWidth="1"/>
    <col min="1035" max="1035" width="15" style="25" customWidth="1"/>
    <col min="1036" max="1036" width="11.42578125" style="25" customWidth="1"/>
    <col min="1037" max="1037" width="12.42578125" style="25" customWidth="1"/>
    <col min="1038" max="1280" width="9.140625" style="25"/>
    <col min="1281" max="1281" width="9.140625" style="25" customWidth="1"/>
    <col min="1282" max="1282" width="4.42578125" style="25" customWidth="1"/>
    <col min="1283" max="1283" width="42" style="25" customWidth="1"/>
    <col min="1284" max="1284" width="17.5703125" style="25" customWidth="1"/>
    <col min="1285" max="1285" width="15" style="25" customWidth="1"/>
    <col min="1286" max="1286" width="31" style="25" bestFit="1" customWidth="1"/>
    <col min="1287" max="1287" width="5.7109375" style="25" customWidth="1"/>
    <col min="1288" max="1288" width="29.5703125" style="25" customWidth="1"/>
    <col min="1289" max="1289" width="10.140625" style="25" customWidth="1"/>
    <col min="1290" max="1290" width="19.42578125" style="25" customWidth="1"/>
    <col min="1291" max="1291" width="15" style="25" customWidth="1"/>
    <col min="1292" max="1292" width="11.42578125" style="25" customWidth="1"/>
    <col min="1293" max="1293" width="12.42578125" style="25" customWidth="1"/>
    <col min="1294" max="1536" width="9.140625" style="25"/>
    <col min="1537" max="1537" width="9.140625" style="25" customWidth="1"/>
    <col min="1538" max="1538" width="4.42578125" style="25" customWidth="1"/>
    <col min="1539" max="1539" width="42" style="25" customWidth="1"/>
    <col min="1540" max="1540" width="17.5703125" style="25" customWidth="1"/>
    <col min="1541" max="1541" width="15" style="25" customWidth="1"/>
    <col min="1542" max="1542" width="31" style="25" bestFit="1" customWidth="1"/>
    <col min="1543" max="1543" width="5.7109375" style="25" customWidth="1"/>
    <col min="1544" max="1544" width="29.5703125" style="25" customWidth="1"/>
    <col min="1545" max="1545" width="10.140625" style="25" customWidth="1"/>
    <col min="1546" max="1546" width="19.42578125" style="25" customWidth="1"/>
    <col min="1547" max="1547" width="15" style="25" customWidth="1"/>
    <col min="1548" max="1548" width="11.42578125" style="25" customWidth="1"/>
    <col min="1549" max="1549" width="12.42578125" style="25" customWidth="1"/>
    <col min="1550" max="1792" width="9.140625" style="25"/>
    <col min="1793" max="1793" width="9.140625" style="25" customWidth="1"/>
    <col min="1794" max="1794" width="4.42578125" style="25" customWidth="1"/>
    <col min="1795" max="1795" width="42" style="25" customWidth="1"/>
    <col min="1796" max="1796" width="17.5703125" style="25" customWidth="1"/>
    <col min="1797" max="1797" width="15" style="25" customWidth="1"/>
    <col min="1798" max="1798" width="31" style="25" bestFit="1" customWidth="1"/>
    <col min="1799" max="1799" width="5.7109375" style="25" customWidth="1"/>
    <col min="1800" max="1800" width="29.5703125" style="25" customWidth="1"/>
    <col min="1801" max="1801" width="10.140625" style="25" customWidth="1"/>
    <col min="1802" max="1802" width="19.42578125" style="25" customWidth="1"/>
    <col min="1803" max="1803" width="15" style="25" customWidth="1"/>
    <col min="1804" max="1804" width="11.42578125" style="25" customWidth="1"/>
    <col min="1805" max="1805" width="12.42578125" style="25" customWidth="1"/>
    <col min="1806" max="2048" width="9.140625" style="25"/>
    <col min="2049" max="2049" width="9.140625" style="25" customWidth="1"/>
    <col min="2050" max="2050" width="4.42578125" style="25" customWidth="1"/>
    <col min="2051" max="2051" width="42" style="25" customWidth="1"/>
    <col min="2052" max="2052" width="17.5703125" style="25" customWidth="1"/>
    <col min="2053" max="2053" width="15" style="25" customWidth="1"/>
    <col min="2054" max="2054" width="31" style="25" bestFit="1" customWidth="1"/>
    <col min="2055" max="2055" width="5.7109375" style="25" customWidth="1"/>
    <col min="2056" max="2056" width="29.5703125" style="25" customWidth="1"/>
    <col min="2057" max="2057" width="10.140625" style="25" customWidth="1"/>
    <col min="2058" max="2058" width="19.42578125" style="25" customWidth="1"/>
    <col min="2059" max="2059" width="15" style="25" customWidth="1"/>
    <col min="2060" max="2060" width="11.42578125" style="25" customWidth="1"/>
    <col min="2061" max="2061" width="12.42578125" style="25" customWidth="1"/>
    <col min="2062" max="2304" width="9.140625" style="25"/>
    <col min="2305" max="2305" width="9.140625" style="25" customWidth="1"/>
    <col min="2306" max="2306" width="4.42578125" style="25" customWidth="1"/>
    <col min="2307" max="2307" width="42" style="25" customWidth="1"/>
    <col min="2308" max="2308" width="17.5703125" style="25" customWidth="1"/>
    <col min="2309" max="2309" width="15" style="25" customWidth="1"/>
    <col min="2310" max="2310" width="31" style="25" bestFit="1" customWidth="1"/>
    <col min="2311" max="2311" width="5.7109375" style="25" customWidth="1"/>
    <col min="2312" max="2312" width="29.5703125" style="25" customWidth="1"/>
    <col min="2313" max="2313" width="10.140625" style="25" customWidth="1"/>
    <col min="2314" max="2314" width="19.42578125" style="25" customWidth="1"/>
    <col min="2315" max="2315" width="15" style="25" customWidth="1"/>
    <col min="2316" max="2316" width="11.42578125" style="25" customWidth="1"/>
    <col min="2317" max="2317" width="12.42578125" style="25" customWidth="1"/>
    <col min="2318" max="2560" width="9.140625" style="25"/>
    <col min="2561" max="2561" width="9.140625" style="25" customWidth="1"/>
    <col min="2562" max="2562" width="4.42578125" style="25" customWidth="1"/>
    <col min="2563" max="2563" width="42" style="25" customWidth="1"/>
    <col min="2564" max="2564" width="17.5703125" style="25" customWidth="1"/>
    <col min="2565" max="2565" width="15" style="25" customWidth="1"/>
    <col min="2566" max="2566" width="31" style="25" bestFit="1" customWidth="1"/>
    <col min="2567" max="2567" width="5.7109375" style="25" customWidth="1"/>
    <col min="2568" max="2568" width="29.5703125" style="25" customWidth="1"/>
    <col min="2569" max="2569" width="10.140625" style="25" customWidth="1"/>
    <col min="2570" max="2570" width="19.42578125" style="25" customWidth="1"/>
    <col min="2571" max="2571" width="15" style="25" customWidth="1"/>
    <col min="2572" max="2572" width="11.42578125" style="25" customWidth="1"/>
    <col min="2573" max="2573" width="12.42578125" style="25" customWidth="1"/>
    <col min="2574" max="2816" width="9.140625" style="25"/>
    <col min="2817" max="2817" width="9.140625" style="25" customWidth="1"/>
    <col min="2818" max="2818" width="4.42578125" style="25" customWidth="1"/>
    <col min="2819" max="2819" width="42" style="25" customWidth="1"/>
    <col min="2820" max="2820" width="17.5703125" style="25" customWidth="1"/>
    <col min="2821" max="2821" width="15" style="25" customWidth="1"/>
    <col min="2822" max="2822" width="31" style="25" bestFit="1" customWidth="1"/>
    <col min="2823" max="2823" width="5.7109375" style="25" customWidth="1"/>
    <col min="2824" max="2824" width="29.5703125" style="25" customWidth="1"/>
    <col min="2825" max="2825" width="10.140625" style="25" customWidth="1"/>
    <col min="2826" max="2826" width="19.42578125" style="25" customWidth="1"/>
    <col min="2827" max="2827" width="15" style="25" customWidth="1"/>
    <col min="2828" max="2828" width="11.42578125" style="25" customWidth="1"/>
    <col min="2829" max="2829" width="12.42578125" style="25" customWidth="1"/>
    <col min="2830" max="3072" width="9.140625" style="25"/>
    <col min="3073" max="3073" width="9.140625" style="25" customWidth="1"/>
    <col min="3074" max="3074" width="4.42578125" style="25" customWidth="1"/>
    <col min="3075" max="3075" width="42" style="25" customWidth="1"/>
    <col min="3076" max="3076" width="17.5703125" style="25" customWidth="1"/>
    <col min="3077" max="3077" width="15" style="25" customWidth="1"/>
    <col min="3078" max="3078" width="31" style="25" bestFit="1" customWidth="1"/>
    <col min="3079" max="3079" width="5.7109375" style="25" customWidth="1"/>
    <col min="3080" max="3080" width="29.5703125" style="25" customWidth="1"/>
    <col min="3081" max="3081" width="10.140625" style="25" customWidth="1"/>
    <col min="3082" max="3082" width="19.42578125" style="25" customWidth="1"/>
    <col min="3083" max="3083" width="15" style="25" customWidth="1"/>
    <col min="3084" max="3084" width="11.42578125" style="25" customWidth="1"/>
    <col min="3085" max="3085" width="12.42578125" style="25" customWidth="1"/>
    <col min="3086" max="3328" width="9.140625" style="25"/>
    <col min="3329" max="3329" width="9.140625" style="25" customWidth="1"/>
    <col min="3330" max="3330" width="4.42578125" style="25" customWidth="1"/>
    <col min="3331" max="3331" width="42" style="25" customWidth="1"/>
    <col min="3332" max="3332" width="17.5703125" style="25" customWidth="1"/>
    <col min="3333" max="3333" width="15" style="25" customWidth="1"/>
    <col min="3334" max="3334" width="31" style="25" bestFit="1" customWidth="1"/>
    <col min="3335" max="3335" width="5.7109375" style="25" customWidth="1"/>
    <col min="3336" max="3336" width="29.5703125" style="25" customWidth="1"/>
    <col min="3337" max="3337" width="10.140625" style="25" customWidth="1"/>
    <col min="3338" max="3338" width="19.42578125" style="25" customWidth="1"/>
    <col min="3339" max="3339" width="15" style="25" customWidth="1"/>
    <col min="3340" max="3340" width="11.42578125" style="25" customWidth="1"/>
    <col min="3341" max="3341" width="12.42578125" style="25" customWidth="1"/>
    <col min="3342" max="3584" width="9.140625" style="25"/>
    <col min="3585" max="3585" width="9.140625" style="25" customWidth="1"/>
    <col min="3586" max="3586" width="4.42578125" style="25" customWidth="1"/>
    <col min="3587" max="3587" width="42" style="25" customWidth="1"/>
    <col min="3588" max="3588" width="17.5703125" style="25" customWidth="1"/>
    <col min="3589" max="3589" width="15" style="25" customWidth="1"/>
    <col min="3590" max="3590" width="31" style="25" bestFit="1" customWidth="1"/>
    <col min="3591" max="3591" width="5.7109375" style="25" customWidth="1"/>
    <col min="3592" max="3592" width="29.5703125" style="25" customWidth="1"/>
    <col min="3593" max="3593" width="10.140625" style="25" customWidth="1"/>
    <col min="3594" max="3594" width="19.42578125" style="25" customWidth="1"/>
    <col min="3595" max="3595" width="15" style="25" customWidth="1"/>
    <col min="3596" max="3596" width="11.42578125" style="25" customWidth="1"/>
    <col min="3597" max="3597" width="12.42578125" style="25" customWidth="1"/>
    <col min="3598" max="3840" width="9.140625" style="25"/>
    <col min="3841" max="3841" width="9.140625" style="25" customWidth="1"/>
    <col min="3842" max="3842" width="4.42578125" style="25" customWidth="1"/>
    <col min="3843" max="3843" width="42" style="25" customWidth="1"/>
    <col min="3844" max="3844" width="17.5703125" style="25" customWidth="1"/>
    <col min="3845" max="3845" width="15" style="25" customWidth="1"/>
    <col min="3846" max="3846" width="31" style="25" bestFit="1" customWidth="1"/>
    <col min="3847" max="3847" width="5.7109375" style="25" customWidth="1"/>
    <col min="3848" max="3848" width="29.5703125" style="25" customWidth="1"/>
    <col min="3849" max="3849" width="10.140625" style="25" customWidth="1"/>
    <col min="3850" max="3850" width="19.42578125" style="25" customWidth="1"/>
    <col min="3851" max="3851" width="15" style="25" customWidth="1"/>
    <col min="3852" max="3852" width="11.42578125" style="25" customWidth="1"/>
    <col min="3853" max="3853" width="12.42578125" style="25" customWidth="1"/>
    <col min="3854" max="4096" width="9.140625" style="25"/>
    <col min="4097" max="4097" width="9.140625" style="25" customWidth="1"/>
    <col min="4098" max="4098" width="4.42578125" style="25" customWidth="1"/>
    <col min="4099" max="4099" width="42" style="25" customWidth="1"/>
    <col min="4100" max="4100" width="17.5703125" style="25" customWidth="1"/>
    <col min="4101" max="4101" width="15" style="25" customWidth="1"/>
    <col min="4102" max="4102" width="31" style="25" bestFit="1" customWidth="1"/>
    <col min="4103" max="4103" width="5.7109375" style="25" customWidth="1"/>
    <col min="4104" max="4104" width="29.5703125" style="25" customWidth="1"/>
    <col min="4105" max="4105" width="10.140625" style="25" customWidth="1"/>
    <col min="4106" max="4106" width="19.42578125" style="25" customWidth="1"/>
    <col min="4107" max="4107" width="15" style="25" customWidth="1"/>
    <col min="4108" max="4108" width="11.42578125" style="25" customWidth="1"/>
    <col min="4109" max="4109" width="12.42578125" style="25" customWidth="1"/>
    <col min="4110" max="4352" width="9.140625" style="25"/>
    <col min="4353" max="4353" width="9.140625" style="25" customWidth="1"/>
    <col min="4354" max="4354" width="4.42578125" style="25" customWidth="1"/>
    <col min="4355" max="4355" width="42" style="25" customWidth="1"/>
    <col min="4356" max="4356" width="17.5703125" style="25" customWidth="1"/>
    <col min="4357" max="4357" width="15" style="25" customWidth="1"/>
    <col min="4358" max="4358" width="31" style="25" bestFit="1" customWidth="1"/>
    <col min="4359" max="4359" width="5.7109375" style="25" customWidth="1"/>
    <col min="4360" max="4360" width="29.5703125" style="25" customWidth="1"/>
    <col min="4361" max="4361" width="10.140625" style="25" customWidth="1"/>
    <col min="4362" max="4362" width="19.42578125" style="25" customWidth="1"/>
    <col min="4363" max="4363" width="15" style="25" customWidth="1"/>
    <col min="4364" max="4364" width="11.42578125" style="25" customWidth="1"/>
    <col min="4365" max="4365" width="12.42578125" style="25" customWidth="1"/>
    <col min="4366" max="4608" width="9.140625" style="25"/>
    <col min="4609" max="4609" width="9.140625" style="25" customWidth="1"/>
    <col min="4610" max="4610" width="4.42578125" style="25" customWidth="1"/>
    <col min="4611" max="4611" width="42" style="25" customWidth="1"/>
    <col min="4612" max="4612" width="17.5703125" style="25" customWidth="1"/>
    <col min="4613" max="4613" width="15" style="25" customWidth="1"/>
    <col min="4614" max="4614" width="31" style="25" bestFit="1" customWidth="1"/>
    <col min="4615" max="4615" width="5.7109375" style="25" customWidth="1"/>
    <col min="4616" max="4616" width="29.5703125" style="25" customWidth="1"/>
    <col min="4617" max="4617" width="10.140625" style="25" customWidth="1"/>
    <col min="4618" max="4618" width="19.42578125" style="25" customWidth="1"/>
    <col min="4619" max="4619" width="15" style="25" customWidth="1"/>
    <col min="4620" max="4620" width="11.42578125" style="25" customWidth="1"/>
    <col min="4621" max="4621" width="12.42578125" style="25" customWidth="1"/>
    <col min="4622" max="4864" width="9.140625" style="25"/>
    <col min="4865" max="4865" width="9.140625" style="25" customWidth="1"/>
    <col min="4866" max="4866" width="4.42578125" style="25" customWidth="1"/>
    <col min="4867" max="4867" width="42" style="25" customWidth="1"/>
    <col min="4868" max="4868" width="17.5703125" style="25" customWidth="1"/>
    <col min="4869" max="4869" width="15" style="25" customWidth="1"/>
    <col min="4870" max="4870" width="31" style="25" bestFit="1" customWidth="1"/>
    <col min="4871" max="4871" width="5.7109375" style="25" customWidth="1"/>
    <col min="4872" max="4872" width="29.5703125" style="25" customWidth="1"/>
    <col min="4873" max="4873" width="10.140625" style="25" customWidth="1"/>
    <col min="4874" max="4874" width="19.42578125" style="25" customWidth="1"/>
    <col min="4875" max="4875" width="15" style="25" customWidth="1"/>
    <col min="4876" max="4876" width="11.42578125" style="25" customWidth="1"/>
    <col min="4877" max="4877" width="12.42578125" style="25" customWidth="1"/>
    <col min="4878" max="5120" width="9.140625" style="25"/>
    <col min="5121" max="5121" width="9.140625" style="25" customWidth="1"/>
    <col min="5122" max="5122" width="4.42578125" style="25" customWidth="1"/>
    <col min="5123" max="5123" width="42" style="25" customWidth="1"/>
    <col min="5124" max="5124" width="17.5703125" style="25" customWidth="1"/>
    <col min="5125" max="5125" width="15" style="25" customWidth="1"/>
    <col min="5126" max="5126" width="31" style="25" bestFit="1" customWidth="1"/>
    <col min="5127" max="5127" width="5.7109375" style="25" customWidth="1"/>
    <col min="5128" max="5128" width="29.5703125" style="25" customWidth="1"/>
    <col min="5129" max="5129" width="10.140625" style="25" customWidth="1"/>
    <col min="5130" max="5130" width="19.42578125" style="25" customWidth="1"/>
    <col min="5131" max="5131" width="15" style="25" customWidth="1"/>
    <col min="5132" max="5132" width="11.42578125" style="25" customWidth="1"/>
    <col min="5133" max="5133" width="12.42578125" style="25" customWidth="1"/>
    <col min="5134" max="5376" width="9.140625" style="25"/>
    <col min="5377" max="5377" width="9.140625" style="25" customWidth="1"/>
    <col min="5378" max="5378" width="4.42578125" style="25" customWidth="1"/>
    <col min="5379" max="5379" width="42" style="25" customWidth="1"/>
    <col min="5380" max="5380" width="17.5703125" style="25" customWidth="1"/>
    <col min="5381" max="5381" width="15" style="25" customWidth="1"/>
    <col min="5382" max="5382" width="31" style="25" bestFit="1" customWidth="1"/>
    <col min="5383" max="5383" width="5.7109375" style="25" customWidth="1"/>
    <col min="5384" max="5384" width="29.5703125" style="25" customWidth="1"/>
    <col min="5385" max="5385" width="10.140625" style="25" customWidth="1"/>
    <col min="5386" max="5386" width="19.42578125" style="25" customWidth="1"/>
    <col min="5387" max="5387" width="15" style="25" customWidth="1"/>
    <col min="5388" max="5388" width="11.42578125" style="25" customWidth="1"/>
    <col min="5389" max="5389" width="12.42578125" style="25" customWidth="1"/>
    <col min="5390" max="5632" width="9.140625" style="25"/>
    <col min="5633" max="5633" width="9.140625" style="25" customWidth="1"/>
    <col min="5634" max="5634" width="4.42578125" style="25" customWidth="1"/>
    <col min="5635" max="5635" width="42" style="25" customWidth="1"/>
    <col min="5636" max="5636" width="17.5703125" style="25" customWidth="1"/>
    <col min="5637" max="5637" width="15" style="25" customWidth="1"/>
    <col min="5638" max="5638" width="31" style="25" bestFit="1" customWidth="1"/>
    <col min="5639" max="5639" width="5.7109375" style="25" customWidth="1"/>
    <col min="5640" max="5640" width="29.5703125" style="25" customWidth="1"/>
    <col min="5641" max="5641" width="10.140625" style="25" customWidth="1"/>
    <col min="5642" max="5642" width="19.42578125" style="25" customWidth="1"/>
    <col min="5643" max="5643" width="15" style="25" customWidth="1"/>
    <col min="5644" max="5644" width="11.42578125" style="25" customWidth="1"/>
    <col min="5645" max="5645" width="12.42578125" style="25" customWidth="1"/>
    <col min="5646" max="5888" width="9.140625" style="25"/>
    <col min="5889" max="5889" width="9.140625" style="25" customWidth="1"/>
    <col min="5890" max="5890" width="4.42578125" style="25" customWidth="1"/>
    <col min="5891" max="5891" width="42" style="25" customWidth="1"/>
    <col min="5892" max="5892" width="17.5703125" style="25" customWidth="1"/>
    <col min="5893" max="5893" width="15" style="25" customWidth="1"/>
    <col min="5894" max="5894" width="31" style="25" bestFit="1" customWidth="1"/>
    <col min="5895" max="5895" width="5.7109375" style="25" customWidth="1"/>
    <col min="5896" max="5896" width="29.5703125" style="25" customWidth="1"/>
    <col min="5897" max="5897" width="10.140625" style="25" customWidth="1"/>
    <col min="5898" max="5898" width="19.42578125" style="25" customWidth="1"/>
    <col min="5899" max="5899" width="15" style="25" customWidth="1"/>
    <col min="5900" max="5900" width="11.42578125" style="25" customWidth="1"/>
    <col min="5901" max="5901" width="12.42578125" style="25" customWidth="1"/>
    <col min="5902" max="6144" width="9.140625" style="25"/>
    <col min="6145" max="6145" width="9.140625" style="25" customWidth="1"/>
    <col min="6146" max="6146" width="4.42578125" style="25" customWidth="1"/>
    <col min="6147" max="6147" width="42" style="25" customWidth="1"/>
    <col min="6148" max="6148" width="17.5703125" style="25" customWidth="1"/>
    <col min="6149" max="6149" width="15" style="25" customWidth="1"/>
    <col min="6150" max="6150" width="31" style="25" bestFit="1" customWidth="1"/>
    <col min="6151" max="6151" width="5.7109375" style="25" customWidth="1"/>
    <col min="6152" max="6152" width="29.5703125" style="25" customWidth="1"/>
    <col min="6153" max="6153" width="10.140625" style="25" customWidth="1"/>
    <col min="6154" max="6154" width="19.42578125" style="25" customWidth="1"/>
    <col min="6155" max="6155" width="15" style="25" customWidth="1"/>
    <col min="6156" max="6156" width="11.42578125" style="25" customWidth="1"/>
    <col min="6157" max="6157" width="12.42578125" style="25" customWidth="1"/>
    <col min="6158" max="6400" width="9.140625" style="25"/>
    <col min="6401" max="6401" width="9.140625" style="25" customWidth="1"/>
    <col min="6402" max="6402" width="4.42578125" style="25" customWidth="1"/>
    <col min="6403" max="6403" width="42" style="25" customWidth="1"/>
    <col min="6404" max="6404" width="17.5703125" style="25" customWidth="1"/>
    <col min="6405" max="6405" width="15" style="25" customWidth="1"/>
    <col min="6406" max="6406" width="31" style="25" bestFit="1" customWidth="1"/>
    <col min="6407" max="6407" width="5.7109375" style="25" customWidth="1"/>
    <col min="6408" max="6408" width="29.5703125" style="25" customWidth="1"/>
    <col min="6409" max="6409" width="10.140625" style="25" customWidth="1"/>
    <col min="6410" max="6410" width="19.42578125" style="25" customWidth="1"/>
    <col min="6411" max="6411" width="15" style="25" customWidth="1"/>
    <col min="6412" max="6412" width="11.42578125" style="25" customWidth="1"/>
    <col min="6413" max="6413" width="12.42578125" style="25" customWidth="1"/>
    <col min="6414" max="6656" width="9.140625" style="25"/>
    <col min="6657" max="6657" width="9.140625" style="25" customWidth="1"/>
    <col min="6658" max="6658" width="4.42578125" style="25" customWidth="1"/>
    <col min="6659" max="6659" width="42" style="25" customWidth="1"/>
    <col min="6660" max="6660" width="17.5703125" style="25" customWidth="1"/>
    <col min="6661" max="6661" width="15" style="25" customWidth="1"/>
    <col min="6662" max="6662" width="31" style="25" bestFit="1" customWidth="1"/>
    <col min="6663" max="6663" width="5.7109375" style="25" customWidth="1"/>
    <col min="6664" max="6664" width="29.5703125" style="25" customWidth="1"/>
    <col min="6665" max="6665" width="10.140625" style="25" customWidth="1"/>
    <col min="6666" max="6666" width="19.42578125" style="25" customWidth="1"/>
    <col min="6667" max="6667" width="15" style="25" customWidth="1"/>
    <col min="6668" max="6668" width="11.42578125" style="25" customWidth="1"/>
    <col min="6669" max="6669" width="12.42578125" style="25" customWidth="1"/>
    <col min="6670" max="6912" width="9.140625" style="25"/>
    <col min="6913" max="6913" width="9.140625" style="25" customWidth="1"/>
    <col min="6914" max="6914" width="4.42578125" style="25" customWidth="1"/>
    <col min="6915" max="6915" width="42" style="25" customWidth="1"/>
    <col min="6916" max="6916" width="17.5703125" style="25" customWidth="1"/>
    <col min="6917" max="6917" width="15" style="25" customWidth="1"/>
    <col min="6918" max="6918" width="31" style="25" bestFit="1" customWidth="1"/>
    <col min="6919" max="6919" width="5.7109375" style="25" customWidth="1"/>
    <col min="6920" max="6920" width="29.5703125" style="25" customWidth="1"/>
    <col min="6921" max="6921" width="10.140625" style="25" customWidth="1"/>
    <col min="6922" max="6922" width="19.42578125" style="25" customWidth="1"/>
    <col min="6923" max="6923" width="15" style="25" customWidth="1"/>
    <col min="6924" max="6924" width="11.42578125" style="25" customWidth="1"/>
    <col min="6925" max="6925" width="12.42578125" style="25" customWidth="1"/>
    <col min="6926" max="7168" width="9.140625" style="25"/>
    <col min="7169" max="7169" width="9.140625" style="25" customWidth="1"/>
    <col min="7170" max="7170" width="4.42578125" style="25" customWidth="1"/>
    <col min="7171" max="7171" width="42" style="25" customWidth="1"/>
    <col min="7172" max="7172" width="17.5703125" style="25" customWidth="1"/>
    <col min="7173" max="7173" width="15" style="25" customWidth="1"/>
    <col min="7174" max="7174" width="31" style="25" bestFit="1" customWidth="1"/>
    <col min="7175" max="7175" width="5.7109375" style="25" customWidth="1"/>
    <col min="7176" max="7176" width="29.5703125" style="25" customWidth="1"/>
    <col min="7177" max="7177" width="10.140625" style="25" customWidth="1"/>
    <col min="7178" max="7178" width="19.42578125" style="25" customWidth="1"/>
    <col min="7179" max="7179" width="15" style="25" customWidth="1"/>
    <col min="7180" max="7180" width="11.42578125" style="25" customWidth="1"/>
    <col min="7181" max="7181" width="12.42578125" style="25" customWidth="1"/>
    <col min="7182" max="7424" width="9.140625" style="25"/>
    <col min="7425" max="7425" width="9.140625" style="25" customWidth="1"/>
    <col min="7426" max="7426" width="4.42578125" style="25" customWidth="1"/>
    <col min="7427" max="7427" width="42" style="25" customWidth="1"/>
    <col min="7428" max="7428" width="17.5703125" style="25" customWidth="1"/>
    <col min="7429" max="7429" width="15" style="25" customWidth="1"/>
    <col min="7430" max="7430" width="31" style="25" bestFit="1" customWidth="1"/>
    <col min="7431" max="7431" width="5.7109375" style="25" customWidth="1"/>
    <col min="7432" max="7432" width="29.5703125" style="25" customWidth="1"/>
    <col min="7433" max="7433" width="10.140625" style="25" customWidth="1"/>
    <col min="7434" max="7434" width="19.42578125" style="25" customWidth="1"/>
    <col min="7435" max="7435" width="15" style="25" customWidth="1"/>
    <col min="7436" max="7436" width="11.42578125" style="25" customWidth="1"/>
    <col min="7437" max="7437" width="12.42578125" style="25" customWidth="1"/>
    <col min="7438" max="7680" width="9.140625" style="25"/>
    <col min="7681" max="7681" width="9.140625" style="25" customWidth="1"/>
    <col min="7682" max="7682" width="4.42578125" style="25" customWidth="1"/>
    <col min="7683" max="7683" width="42" style="25" customWidth="1"/>
    <col min="7684" max="7684" width="17.5703125" style="25" customWidth="1"/>
    <col min="7685" max="7685" width="15" style="25" customWidth="1"/>
    <col min="7686" max="7686" width="31" style="25" bestFit="1" customWidth="1"/>
    <col min="7687" max="7687" width="5.7109375" style="25" customWidth="1"/>
    <col min="7688" max="7688" width="29.5703125" style="25" customWidth="1"/>
    <col min="7689" max="7689" width="10.140625" style="25" customWidth="1"/>
    <col min="7690" max="7690" width="19.42578125" style="25" customWidth="1"/>
    <col min="7691" max="7691" width="15" style="25" customWidth="1"/>
    <col min="7692" max="7692" width="11.42578125" style="25" customWidth="1"/>
    <col min="7693" max="7693" width="12.42578125" style="25" customWidth="1"/>
    <col min="7694" max="7936" width="9.140625" style="25"/>
    <col min="7937" max="7937" width="9.140625" style="25" customWidth="1"/>
    <col min="7938" max="7938" width="4.42578125" style="25" customWidth="1"/>
    <col min="7939" max="7939" width="42" style="25" customWidth="1"/>
    <col min="7940" max="7940" width="17.5703125" style="25" customWidth="1"/>
    <col min="7941" max="7941" width="15" style="25" customWidth="1"/>
    <col min="7942" max="7942" width="31" style="25" bestFit="1" customWidth="1"/>
    <col min="7943" max="7943" width="5.7109375" style="25" customWidth="1"/>
    <col min="7944" max="7944" width="29.5703125" style="25" customWidth="1"/>
    <col min="7945" max="7945" width="10.140625" style="25" customWidth="1"/>
    <col min="7946" max="7946" width="19.42578125" style="25" customWidth="1"/>
    <col min="7947" max="7947" width="15" style="25" customWidth="1"/>
    <col min="7948" max="7948" width="11.42578125" style="25" customWidth="1"/>
    <col min="7949" max="7949" width="12.42578125" style="25" customWidth="1"/>
    <col min="7950" max="8192" width="9.140625" style="25"/>
    <col min="8193" max="8193" width="9.140625" style="25" customWidth="1"/>
    <col min="8194" max="8194" width="4.42578125" style="25" customWidth="1"/>
    <col min="8195" max="8195" width="42" style="25" customWidth="1"/>
    <col min="8196" max="8196" width="17.5703125" style="25" customWidth="1"/>
    <col min="8197" max="8197" width="15" style="25" customWidth="1"/>
    <col min="8198" max="8198" width="31" style="25" bestFit="1" customWidth="1"/>
    <col min="8199" max="8199" width="5.7109375" style="25" customWidth="1"/>
    <col min="8200" max="8200" width="29.5703125" style="25" customWidth="1"/>
    <col min="8201" max="8201" width="10.140625" style="25" customWidth="1"/>
    <col min="8202" max="8202" width="19.42578125" style="25" customWidth="1"/>
    <col min="8203" max="8203" width="15" style="25" customWidth="1"/>
    <col min="8204" max="8204" width="11.42578125" style="25" customWidth="1"/>
    <col min="8205" max="8205" width="12.42578125" style="25" customWidth="1"/>
    <col min="8206" max="8448" width="9.140625" style="25"/>
    <col min="8449" max="8449" width="9.140625" style="25" customWidth="1"/>
    <col min="8450" max="8450" width="4.42578125" style="25" customWidth="1"/>
    <col min="8451" max="8451" width="42" style="25" customWidth="1"/>
    <col min="8452" max="8452" width="17.5703125" style="25" customWidth="1"/>
    <col min="8453" max="8453" width="15" style="25" customWidth="1"/>
    <col min="8454" max="8454" width="31" style="25" bestFit="1" customWidth="1"/>
    <col min="8455" max="8455" width="5.7109375" style="25" customWidth="1"/>
    <col min="8456" max="8456" width="29.5703125" style="25" customWidth="1"/>
    <col min="8457" max="8457" width="10.140625" style="25" customWidth="1"/>
    <col min="8458" max="8458" width="19.42578125" style="25" customWidth="1"/>
    <col min="8459" max="8459" width="15" style="25" customWidth="1"/>
    <col min="8460" max="8460" width="11.42578125" style="25" customWidth="1"/>
    <col min="8461" max="8461" width="12.42578125" style="25" customWidth="1"/>
    <col min="8462" max="8704" width="9.140625" style="25"/>
    <col min="8705" max="8705" width="9.140625" style="25" customWidth="1"/>
    <col min="8706" max="8706" width="4.42578125" style="25" customWidth="1"/>
    <col min="8707" max="8707" width="42" style="25" customWidth="1"/>
    <col min="8708" max="8708" width="17.5703125" style="25" customWidth="1"/>
    <col min="8709" max="8709" width="15" style="25" customWidth="1"/>
    <col min="8710" max="8710" width="31" style="25" bestFit="1" customWidth="1"/>
    <col min="8711" max="8711" width="5.7109375" style="25" customWidth="1"/>
    <col min="8712" max="8712" width="29.5703125" style="25" customWidth="1"/>
    <col min="8713" max="8713" width="10.140625" style="25" customWidth="1"/>
    <col min="8714" max="8714" width="19.42578125" style="25" customWidth="1"/>
    <col min="8715" max="8715" width="15" style="25" customWidth="1"/>
    <col min="8716" max="8716" width="11.42578125" style="25" customWidth="1"/>
    <col min="8717" max="8717" width="12.42578125" style="25" customWidth="1"/>
    <col min="8718" max="8960" width="9.140625" style="25"/>
    <col min="8961" max="8961" width="9.140625" style="25" customWidth="1"/>
    <col min="8962" max="8962" width="4.42578125" style="25" customWidth="1"/>
    <col min="8963" max="8963" width="42" style="25" customWidth="1"/>
    <col min="8964" max="8964" width="17.5703125" style="25" customWidth="1"/>
    <col min="8965" max="8965" width="15" style="25" customWidth="1"/>
    <col min="8966" max="8966" width="31" style="25" bestFit="1" customWidth="1"/>
    <col min="8967" max="8967" width="5.7109375" style="25" customWidth="1"/>
    <col min="8968" max="8968" width="29.5703125" style="25" customWidth="1"/>
    <col min="8969" max="8969" width="10.140625" style="25" customWidth="1"/>
    <col min="8970" max="8970" width="19.42578125" style="25" customWidth="1"/>
    <col min="8971" max="8971" width="15" style="25" customWidth="1"/>
    <col min="8972" max="8972" width="11.42578125" style="25" customWidth="1"/>
    <col min="8973" max="8973" width="12.42578125" style="25" customWidth="1"/>
    <col min="8974" max="9216" width="9.140625" style="25"/>
    <col min="9217" max="9217" width="9.140625" style="25" customWidth="1"/>
    <col min="9218" max="9218" width="4.42578125" style="25" customWidth="1"/>
    <col min="9219" max="9219" width="42" style="25" customWidth="1"/>
    <col min="9220" max="9220" width="17.5703125" style="25" customWidth="1"/>
    <col min="9221" max="9221" width="15" style="25" customWidth="1"/>
    <col min="9222" max="9222" width="31" style="25" bestFit="1" customWidth="1"/>
    <col min="9223" max="9223" width="5.7109375" style="25" customWidth="1"/>
    <col min="9224" max="9224" width="29.5703125" style="25" customWidth="1"/>
    <col min="9225" max="9225" width="10.140625" style="25" customWidth="1"/>
    <col min="9226" max="9226" width="19.42578125" style="25" customWidth="1"/>
    <col min="9227" max="9227" width="15" style="25" customWidth="1"/>
    <col min="9228" max="9228" width="11.42578125" style="25" customWidth="1"/>
    <col min="9229" max="9229" width="12.42578125" style="25" customWidth="1"/>
    <col min="9230" max="9472" width="9.140625" style="25"/>
    <col min="9473" max="9473" width="9.140625" style="25" customWidth="1"/>
    <col min="9474" max="9474" width="4.42578125" style="25" customWidth="1"/>
    <col min="9475" max="9475" width="42" style="25" customWidth="1"/>
    <col min="9476" max="9476" width="17.5703125" style="25" customWidth="1"/>
    <col min="9477" max="9477" width="15" style="25" customWidth="1"/>
    <col min="9478" max="9478" width="31" style="25" bestFit="1" customWidth="1"/>
    <col min="9479" max="9479" width="5.7109375" style="25" customWidth="1"/>
    <col min="9480" max="9480" width="29.5703125" style="25" customWidth="1"/>
    <col min="9481" max="9481" width="10.140625" style="25" customWidth="1"/>
    <col min="9482" max="9482" width="19.42578125" style="25" customWidth="1"/>
    <col min="9483" max="9483" width="15" style="25" customWidth="1"/>
    <col min="9484" max="9484" width="11.42578125" style="25" customWidth="1"/>
    <col min="9485" max="9485" width="12.42578125" style="25" customWidth="1"/>
    <col min="9486" max="9728" width="9.140625" style="25"/>
    <col min="9729" max="9729" width="9.140625" style="25" customWidth="1"/>
    <col min="9730" max="9730" width="4.42578125" style="25" customWidth="1"/>
    <col min="9731" max="9731" width="42" style="25" customWidth="1"/>
    <col min="9732" max="9732" width="17.5703125" style="25" customWidth="1"/>
    <col min="9733" max="9733" width="15" style="25" customWidth="1"/>
    <col min="9734" max="9734" width="31" style="25" bestFit="1" customWidth="1"/>
    <col min="9735" max="9735" width="5.7109375" style="25" customWidth="1"/>
    <col min="9736" max="9736" width="29.5703125" style="25" customWidth="1"/>
    <col min="9737" max="9737" width="10.140625" style="25" customWidth="1"/>
    <col min="9738" max="9738" width="19.42578125" style="25" customWidth="1"/>
    <col min="9739" max="9739" width="15" style="25" customWidth="1"/>
    <col min="9740" max="9740" width="11.42578125" style="25" customWidth="1"/>
    <col min="9741" max="9741" width="12.42578125" style="25" customWidth="1"/>
    <col min="9742" max="9984" width="9.140625" style="25"/>
    <col min="9985" max="9985" width="9.140625" style="25" customWidth="1"/>
    <col min="9986" max="9986" width="4.42578125" style="25" customWidth="1"/>
    <col min="9987" max="9987" width="42" style="25" customWidth="1"/>
    <col min="9988" max="9988" width="17.5703125" style="25" customWidth="1"/>
    <col min="9989" max="9989" width="15" style="25" customWidth="1"/>
    <col min="9990" max="9990" width="31" style="25" bestFit="1" customWidth="1"/>
    <col min="9991" max="9991" width="5.7109375" style="25" customWidth="1"/>
    <col min="9992" max="9992" width="29.5703125" style="25" customWidth="1"/>
    <col min="9993" max="9993" width="10.140625" style="25" customWidth="1"/>
    <col min="9994" max="9994" width="19.42578125" style="25" customWidth="1"/>
    <col min="9995" max="9995" width="15" style="25" customWidth="1"/>
    <col min="9996" max="9996" width="11.42578125" style="25" customWidth="1"/>
    <col min="9997" max="9997" width="12.42578125" style="25" customWidth="1"/>
    <col min="9998" max="10240" width="9.140625" style="25"/>
    <col min="10241" max="10241" width="9.140625" style="25" customWidth="1"/>
    <col min="10242" max="10242" width="4.42578125" style="25" customWidth="1"/>
    <col min="10243" max="10243" width="42" style="25" customWidth="1"/>
    <col min="10244" max="10244" width="17.5703125" style="25" customWidth="1"/>
    <col min="10245" max="10245" width="15" style="25" customWidth="1"/>
    <col min="10246" max="10246" width="31" style="25" bestFit="1" customWidth="1"/>
    <col min="10247" max="10247" width="5.7109375" style="25" customWidth="1"/>
    <col min="10248" max="10248" width="29.5703125" style="25" customWidth="1"/>
    <col min="10249" max="10249" width="10.140625" style="25" customWidth="1"/>
    <col min="10250" max="10250" width="19.42578125" style="25" customWidth="1"/>
    <col min="10251" max="10251" width="15" style="25" customWidth="1"/>
    <col min="10252" max="10252" width="11.42578125" style="25" customWidth="1"/>
    <col min="10253" max="10253" width="12.42578125" style="25" customWidth="1"/>
    <col min="10254" max="10496" width="9.140625" style="25"/>
    <col min="10497" max="10497" width="9.140625" style="25" customWidth="1"/>
    <col min="10498" max="10498" width="4.42578125" style="25" customWidth="1"/>
    <col min="10499" max="10499" width="42" style="25" customWidth="1"/>
    <col min="10500" max="10500" width="17.5703125" style="25" customWidth="1"/>
    <col min="10501" max="10501" width="15" style="25" customWidth="1"/>
    <col min="10502" max="10502" width="31" style="25" bestFit="1" customWidth="1"/>
    <col min="10503" max="10503" width="5.7109375" style="25" customWidth="1"/>
    <col min="10504" max="10504" width="29.5703125" style="25" customWidth="1"/>
    <col min="10505" max="10505" width="10.140625" style="25" customWidth="1"/>
    <col min="10506" max="10506" width="19.42578125" style="25" customWidth="1"/>
    <col min="10507" max="10507" width="15" style="25" customWidth="1"/>
    <col min="10508" max="10508" width="11.42578125" style="25" customWidth="1"/>
    <col min="10509" max="10509" width="12.42578125" style="25" customWidth="1"/>
    <col min="10510" max="10752" width="9.140625" style="25"/>
    <col min="10753" max="10753" width="9.140625" style="25" customWidth="1"/>
    <col min="10754" max="10754" width="4.42578125" style="25" customWidth="1"/>
    <col min="10755" max="10755" width="42" style="25" customWidth="1"/>
    <col min="10756" max="10756" width="17.5703125" style="25" customWidth="1"/>
    <col min="10757" max="10757" width="15" style="25" customWidth="1"/>
    <col min="10758" max="10758" width="31" style="25" bestFit="1" customWidth="1"/>
    <col min="10759" max="10759" width="5.7109375" style="25" customWidth="1"/>
    <col min="10760" max="10760" width="29.5703125" style="25" customWidth="1"/>
    <col min="10761" max="10761" width="10.140625" style="25" customWidth="1"/>
    <col min="10762" max="10762" width="19.42578125" style="25" customWidth="1"/>
    <col min="10763" max="10763" width="15" style="25" customWidth="1"/>
    <col min="10764" max="10764" width="11.42578125" style="25" customWidth="1"/>
    <col min="10765" max="10765" width="12.42578125" style="25" customWidth="1"/>
    <col min="10766" max="11008" width="9.140625" style="25"/>
    <col min="11009" max="11009" width="9.140625" style="25" customWidth="1"/>
    <col min="11010" max="11010" width="4.42578125" style="25" customWidth="1"/>
    <col min="11011" max="11011" width="42" style="25" customWidth="1"/>
    <col min="11012" max="11012" width="17.5703125" style="25" customWidth="1"/>
    <col min="11013" max="11013" width="15" style="25" customWidth="1"/>
    <col min="11014" max="11014" width="31" style="25" bestFit="1" customWidth="1"/>
    <col min="11015" max="11015" width="5.7109375" style="25" customWidth="1"/>
    <col min="11016" max="11016" width="29.5703125" style="25" customWidth="1"/>
    <col min="11017" max="11017" width="10.140625" style="25" customWidth="1"/>
    <col min="11018" max="11018" width="19.42578125" style="25" customWidth="1"/>
    <col min="11019" max="11019" width="15" style="25" customWidth="1"/>
    <col min="11020" max="11020" width="11.42578125" style="25" customWidth="1"/>
    <col min="11021" max="11021" width="12.42578125" style="25" customWidth="1"/>
    <col min="11022" max="11264" width="9.140625" style="25"/>
    <col min="11265" max="11265" width="9.140625" style="25" customWidth="1"/>
    <col min="11266" max="11266" width="4.42578125" style="25" customWidth="1"/>
    <col min="11267" max="11267" width="42" style="25" customWidth="1"/>
    <col min="11268" max="11268" width="17.5703125" style="25" customWidth="1"/>
    <col min="11269" max="11269" width="15" style="25" customWidth="1"/>
    <col min="11270" max="11270" width="31" style="25" bestFit="1" customWidth="1"/>
    <col min="11271" max="11271" width="5.7109375" style="25" customWidth="1"/>
    <col min="11272" max="11272" width="29.5703125" style="25" customWidth="1"/>
    <col min="11273" max="11273" width="10.140625" style="25" customWidth="1"/>
    <col min="11274" max="11274" width="19.42578125" style="25" customWidth="1"/>
    <col min="11275" max="11275" width="15" style="25" customWidth="1"/>
    <col min="11276" max="11276" width="11.42578125" style="25" customWidth="1"/>
    <col min="11277" max="11277" width="12.42578125" style="25" customWidth="1"/>
    <col min="11278" max="11520" width="9.140625" style="25"/>
    <col min="11521" max="11521" width="9.140625" style="25" customWidth="1"/>
    <col min="11522" max="11522" width="4.42578125" style="25" customWidth="1"/>
    <col min="11523" max="11523" width="42" style="25" customWidth="1"/>
    <col min="11524" max="11524" width="17.5703125" style="25" customWidth="1"/>
    <col min="11525" max="11525" width="15" style="25" customWidth="1"/>
    <col min="11526" max="11526" width="31" style="25" bestFit="1" customWidth="1"/>
    <col min="11527" max="11527" width="5.7109375" style="25" customWidth="1"/>
    <col min="11528" max="11528" width="29.5703125" style="25" customWidth="1"/>
    <col min="11529" max="11529" width="10.140625" style="25" customWidth="1"/>
    <col min="11530" max="11530" width="19.42578125" style="25" customWidth="1"/>
    <col min="11531" max="11531" width="15" style="25" customWidth="1"/>
    <col min="11532" max="11532" width="11.42578125" style="25" customWidth="1"/>
    <col min="11533" max="11533" width="12.42578125" style="25" customWidth="1"/>
    <col min="11534" max="11776" width="9.140625" style="25"/>
    <col min="11777" max="11777" width="9.140625" style="25" customWidth="1"/>
    <col min="11778" max="11778" width="4.42578125" style="25" customWidth="1"/>
    <col min="11779" max="11779" width="42" style="25" customWidth="1"/>
    <col min="11780" max="11780" width="17.5703125" style="25" customWidth="1"/>
    <col min="11781" max="11781" width="15" style="25" customWidth="1"/>
    <col min="11782" max="11782" width="31" style="25" bestFit="1" customWidth="1"/>
    <col min="11783" max="11783" width="5.7109375" style="25" customWidth="1"/>
    <col min="11784" max="11784" width="29.5703125" style="25" customWidth="1"/>
    <col min="11785" max="11785" width="10.140625" style="25" customWidth="1"/>
    <col min="11786" max="11786" width="19.42578125" style="25" customWidth="1"/>
    <col min="11787" max="11787" width="15" style="25" customWidth="1"/>
    <col min="11788" max="11788" width="11.42578125" style="25" customWidth="1"/>
    <col min="11789" max="11789" width="12.42578125" style="25" customWidth="1"/>
    <col min="11790" max="12032" width="9.140625" style="25"/>
    <col min="12033" max="12033" width="9.140625" style="25" customWidth="1"/>
    <col min="12034" max="12034" width="4.42578125" style="25" customWidth="1"/>
    <col min="12035" max="12035" width="42" style="25" customWidth="1"/>
    <col min="12036" max="12036" width="17.5703125" style="25" customWidth="1"/>
    <col min="12037" max="12037" width="15" style="25" customWidth="1"/>
    <col min="12038" max="12038" width="31" style="25" bestFit="1" customWidth="1"/>
    <col min="12039" max="12039" width="5.7109375" style="25" customWidth="1"/>
    <col min="12040" max="12040" width="29.5703125" style="25" customWidth="1"/>
    <col min="12041" max="12041" width="10.140625" style="25" customWidth="1"/>
    <col min="12042" max="12042" width="19.42578125" style="25" customWidth="1"/>
    <col min="12043" max="12043" width="15" style="25" customWidth="1"/>
    <col min="12044" max="12044" width="11.42578125" style="25" customWidth="1"/>
    <col min="12045" max="12045" width="12.42578125" style="25" customWidth="1"/>
    <col min="12046" max="12288" width="9.140625" style="25"/>
    <col min="12289" max="12289" width="9.140625" style="25" customWidth="1"/>
    <col min="12290" max="12290" width="4.42578125" style="25" customWidth="1"/>
    <col min="12291" max="12291" width="42" style="25" customWidth="1"/>
    <col min="12292" max="12292" width="17.5703125" style="25" customWidth="1"/>
    <col min="12293" max="12293" width="15" style="25" customWidth="1"/>
    <col min="12294" max="12294" width="31" style="25" bestFit="1" customWidth="1"/>
    <col min="12295" max="12295" width="5.7109375" style="25" customWidth="1"/>
    <col min="12296" max="12296" width="29.5703125" style="25" customWidth="1"/>
    <col min="12297" max="12297" width="10.140625" style="25" customWidth="1"/>
    <col min="12298" max="12298" width="19.42578125" style="25" customWidth="1"/>
    <col min="12299" max="12299" width="15" style="25" customWidth="1"/>
    <col min="12300" max="12300" width="11.42578125" style="25" customWidth="1"/>
    <col min="12301" max="12301" width="12.42578125" style="25" customWidth="1"/>
    <col min="12302" max="12544" width="9.140625" style="25"/>
    <col min="12545" max="12545" width="9.140625" style="25" customWidth="1"/>
    <col min="12546" max="12546" width="4.42578125" style="25" customWidth="1"/>
    <col min="12547" max="12547" width="42" style="25" customWidth="1"/>
    <col min="12548" max="12548" width="17.5703125" style="25" customWidth="1"/>
    <col min="12549" max="12549" width="15" style="25" customWidth="1"/>
    <col min="12550" max="12550" width="31" style="25" bestFit="1" customWidth="1"/>
    <col min="12551" max="12551" width="5.7109375" style="25" customWidth="1"/>
    <col min="12552" max="12552" width="29.5703125" style="25" customWidth="1"/>
    <col min="12553" max="12553" width="10.140625" style="25" customWidth="1"/>
    <col min="12554" max="12554" width="19.42578125" style="25" customWidth="1"/>
    <col min="12555" max="12555" width="15" style="25" customWidth="1"/>
    <col min="12556" max="12556" width="11.42578125" style="25" customWidth="1"/>
    <col min="12557" max="12557" width="12.42578125" style="25" customWidth="1"/>
    <col min="12558" max="12800" width="9.140625" style="25"/>
    <col min="12801" max="12801" width="9.140625" style="25" customWidth="1"/>
    <col min="12802" max="12802" width="4.42578125" style="25" customWidth="1"/>
    <col min="12803" max="12803" width="42" style="25" customWidth="1"/>
    <col min="12804" max="12804" width="17.5703125" style="25" customWidth="1"/>
    <col min="12805" max="12805" width="15" style="25" customWidth="1"/>
    <col min="12806" max="12806" width="31" style="25" bestFit="1" customWidth="1"/>
    <col min="12807" max="12807" width="5.7109375" style="25" customWidth="1"/>
    <col min="12808" max="12808" width="29.5703125" style="25" customWidth="1"/>
    <col min="12809" max="12809" width="10.140625" style="25" customWidth="1"/>
    <col min="12810" max="12810" width="19.42578125" style="25" customWidth="1"/>
    <col min="12811" max="12811" width="15" style="25" customWidth="1"/>
    <col min="12812" max="12812" width="11.42578125" style="25" customWidth="1"/>
    <col min="12813" max="12813" width="12.42578125" style="25" customWidth="1"/>
    <col min="12814" max="13056" width="9.140625" style="25"/>
    <col min="13057" max="13057" width="9.140625" style="25" customWidth="1"/>
    <col min="13058" max="13058" width="4.42578125" style="25" customWidth="1"/>
    <col min="13059" max="13059" width="42" style="25" customWidth="1"/>
    <col min="13060" max="13060" width="17.5703125" style="25" customWidth="1"/>
    <col min="13061" max="13061" width="15" style="25" customWidth="1"/>
    <col min="13062" max="13062" width="31" style="25" bestFit="1" customWidth="1"/>
    <col min="13063" max="13063" width="5.7109375" style="25" customWidth="1"/>
    <col min="13064" max="13064" width="29.5703125" style="25" customWidth="1"/>
    <col min="13065" max="13065" width="10.140625" style="25" customWidth="1"/>
    <col min="13066" max="13066" width="19.42578125" style="25" customWidth="1"/>
    <col min="13067" max="13067" width="15" style="25" customWidth="1"/>
    <col min="13068" max="13068" width="11.42578125" style="25" customWidth="1"/>
    <col min="13069" max="13069" width="12.42578125" style="25" customWidth="1"/>
    <col min="13070" max="13312" width="9.140625" style="25"/>
    <col min="13313" max="13313" width="9.140625" style="25" customWidth="1"/>
    <col min="13314" max="13314" width="4.42578125" style="25" customWidth="1"/>
    <col min="13315" max="13315" width="42" style="25" customWidth="1"/>
    <col min="13316" max="13316" width="17.5703125" style="25" customWidth="1"/>
    <col min="13317" max="13317" width="15" style="25" customWidth="1"/>
    <col min="13318" max="13318" width="31" style="25" bestFit="1" customWidth="1"/>
    <col min="13319" max="13319" width="5.7109375" style="25" customWidth="1"/>
    <col min="13320" max="13320" width="29.5703125" style="25" customWidth="1"/>
    <col min="13321" max="13321" width="10.140625" style="25" customWidth="1"/>
    <col min="13322" max="13322" width="19.42578125" style="25" customWidth="1"/>
    <col min="13323" max="13323" width="15" style="25" customWidth="1"/>
    <col min="13324" max="13324" width="11.42578125" style="25" customWidth="1"/>
    <col min="13325" max="13325" width="12.42578125" style="25" customWidth="1"/>
    <col min="13326" max="13568" width="9.140625" style="25"/>
    <col min="13569" max="13569" width="9.140625" style="25" customWidth="1"/>
    <col min="13570" max="13570" width="4.42578125" style="25" customWidth="1"/>
    <col min="13571" max="13571" width="42" style="25" customWidth="1"/>
    <col min="13572" max="13572" width="17.5703125" style="25" customWidth="1"/>
    <col min="13573" max="13573" width="15" style="25" customWidth="1"/>
    <col min="13574" max="13574" width="31" style="25" bestFit="1" customWidth="1"/>
    <col min="13575" max="13575" width="5.7109375" style="25" customWidth="1"/>
    <col min="13576" max="13576" width="29.5703125" style="25" customWidth="1"/>
    <col min="13577" max="13577" width="10.140625" style="25" customWidth="1"/>
    <col min="13578" max="13578" width="19.42578125" style="25" customWidth="1"/>
    <col min="13579" max="13579" width="15" style="25" customWidth="1"/>
    <col min="13580" max="13580" width="11.42578125" style="25" customWidth="1"/>
    <col min="13581" max="13581" width="12.42578125" style="25" customWidth="1"/>
    <col min="13582" max="13824" width="9.140625" style="25"/>
    <col min="13825" max="13825" width="9.140625" style="25" customWidth="1"/>
    <col min="13826" max="13826" width="4.42578125" style="25" customWidth="1"/>
    <col min="13827" max="13827" width="42" style="25" customWidth="1"/>
    <col min="13828" max="13828" width="17.5703125" style="25" customWidth="1"/>
    <col min="13829" max="13829" width="15" style="25" customWidth="1"/>
    <col min="13830" max="13830" width="31" style="25" bestFit="1" customWidth="1"/>
    <col min="13831" max="13831" width="5.7109375" style="25" customWidth="1"/>
    <col min="13832" max="13832" width="29.5703125" style="25" customWidth="1"/>
    <col min="13833" max="13833" width="10.140625" style="25" customWidth="1"/>
    <col min="13834" max="13834" width="19.42578125" style="25" customWidth="1"/>
    <col min="13835" max="13835" width="15" style="25" customWidth="1"/>
    <col min="13836" max="13836" width="11.42578125" style="25" customWidth="1"/>
    <col min="13837" max="13837" width="12.42578125" style="25" customWidth="1"/>
    <col min="13838" max="14080" width="9.140625" style="25"/>
    <col min="14081" max="14081" width="9.140625" style="25" customWidth="1"/>
    <col min="14082" max="14082" width="4.42578125" style="25" customWidth="1"/>
    <col min="14083" max="14083" width="42" style="25" customWidth="1"/>
    <col min="14084" max="14084" width="17.5703125" style="25" customWidth="1"/>
    <col min="14085" max="14085" width="15" style="25" customWidth="1"/>
    <col min="14086" max="14086" width="31" style="25" bestFit="1" customWidth="1"/>
    <col min="14087" max="14087" width="5.7109375" style="25" customWidth="1"/>
    <col min="14088" max="14088" width="29.5703125" style="25" customWidth="1"/>
    <col min="14089" max="14089" width="10.140625" style="25" customWidth="1"/>
    <col min="14090" max="14090" width="19.42578125" style="25" customWidth="1"/>
    <col min="14091" max="14091" width="15" style="25" customWidth="1"/>
    <col min="14092" max="14092" width="11.42578125" style="25" customWidth="1"/>
    <col min="14093" max="14093" width="12.42578125" style="25" customWidth="1"/>
    <col min="14094" max="14336" width="9.140625" style="25"/>
    <col min="14337" max="14337" width="9.140625" style="25" customWidth="1"/>
    <col min="14338" max="14338" width="4.42578125" style="25" customWidth="1"/>
    <col min="14339" max="14339" width="42" style="25" customWidth="1"/>
    <col min="14340" max="14340" width="17.5703125" style="25" customWidth="1"/>
    <col min="14341" max="14341" width="15" style="25" customWidth="1"/>
    <col min="14342" max="14342" width="31" style="25" bestFit="1" customWidth="1"/>
    <col min="14343" max="14343" width="5.7109375" style="25" customWidth="1"/>
    <col min="14344" max="14344" width="29.5703125" style="25" customWidth="1"/>
    <col min="14345" max="14345" width="10.140625" style="25" customWidth="1"/>
    <col min="14346" max="14346" width="19.42578125" style="25" customWidth="1"/>
    <col min="14347" max="14347" width="15" style="25" customWidth="1"/>
    <col min="14348" max="14348" width="11.42578125" style="25" customWidth="1"/>
    <col min="14349" max="14349" width="12.42578125" style="25" customWidth="1"/>
    <col min="14350" max="14592" width="9.140625" style="25"/>
    <col min="14593" max="14593" width="9.140625" style="25" customWidth="1"/>
    <col min="14594" max="14594" width="4.42578125" style="25" customWidth="1"/>
    <col min="14595" max="14595" width="42" style="25" customWidth="1"/>
    <col min="14596" max="14596" width="17.5703125" style="25" customWidth="1"/>
    <col min="14597" max="14597" width="15" style="25" customWidth="1"/>
    <col min="14598" max="14598" width="31" style="25" bestFit="1" customWidth="1"/>
    <col min="14599" max="14599" width="5.7109375" style="25" customWidth="1"/>
    <col min="14600" max="14600" width="29.5703125" style="25" customWidth="1"/>
    <col min="14601" max="14601" width="10.140625" style="25" customWidth="1"/>
    <col min="14602" max="14602" width="19.42578125" style="25" customWidth="1"/>
    <col min="14603" max="14603" width="15" style="25" customWidth="1"/>
    <col min="14604" max="14604" width="11.42578125" style="25" customWidth="1"/>
    <col min="14605" max="14605" width="12.42578125" style="25" customWidth="1"/>
    <col min="14606" max="14848" width="9.140625" style="25"/>
    <col min="14849" max="14849" width="9.140625" style="25" customWidth="1"/>
    <col min="14850" max="14850" width="4.42578125" style="25" customWidth="1"/>
    <col min="14851" max="14851" width="42" style="25" customWidth="1"/>
    <col min="14852" max="14852" width="17.5703125" style="25" customWidth="1"/>
    <col min="14853" max="14853" width="15" style="25" customWidth="1"/>
    <col min="14854" max="14854" width="31" style="25" bestFit="1" customWidth="1"/>
    <col min="14855" max="14855" width="5.7109375" style="25" customWidth="1"/>
    <col min="14856" max="14856" width="29.5703125" style="25" customWidth="1"/>
    <col min="14857" max="14857" width="10.140625" style="25" customWidth="1"/>
    <col min="14858" max="14858" width="19.42578125" style="25" customWidth="1"/>
    <col min="14859" max="14859" width="15" style="25" customWidth="1"/>
    <col min="14860" max="14860" width="11.42578125" style="25" customWidth="1"/>
    <col min="14861" max="14861" width="12.42578125" style="25" customWidth="1"/>
    <col min="14862" max="15104" width="9.140625" style="25"/>
    <col min="15105" max="15105" width="9.140625" style="25" customWidth="1"/>
    <col min="15106" max="15106" width="4.42578125" style="25" customWidth="1"/>
    <col min="15107" max="15107" width="42" style="25" customWidth="1"/>
    <col min="15108" max="15108" width="17.5703125" style="25" customWidth="1"/>
    <col min="15109" max="15109" width="15" style="25" customWidth="1"/>
    <col min="15110" max="15110" width="31" style="25" bestFit="1" customWidth="1"/>
    <col min="15111" max="15111" width="5.7109375" style="25" customWidth="1"/>
    <col min="15112" max="15112" width="29.5703125" style="25" customWidth="1"/>
    <col min="15113" max="15113" width="10.140625" style="25" customWidth="1"/>
    <col min="15114" max="15114" width="19.42578125" style="25" customWidth="1"/>
    <col min="15115" max="15115" width="15" style="25" customWidth="1"/>
    <col min="15116" max="15116" width="11.42578125" style="25" customWidth="1"/>
    <col min="15117" max="15117" width="12.42578125" style="25" customWidth="1"/>
    <col min="15118" max="15360" width="9.140625" style="25"/>
    <col min="15361" max="15361" width="9.140625" style="25" customWidth="1"/>
    <col min="15362" max="15362" width="4.42578125" style="25" customWidth="1"/>
    <col min="15363" max="15363" width="42" style="25" customWidth="1"/>
    <col min="15364" max="15364" width="17.5703125" style="25" customWidth="1"/>
    <col min="15365" max="15365" width="15" style="25" customWidth="1"/>
    <col min="15366" max="15366" width="31" style="25" bestFit="1" customWidth="1"/>
    <col min="15367" max="15367" width="5.7109375" style="25" customWidth="1"/>
    <col min="15368" max="15368" width="29.5703125" style="25" customWidth="1"/>
    <col min="15369" max="15369" width="10.140625" style="25" customWidth="1"/>
    <col min="15370" max="15370" width="19.42578125" style="25" customWidth="1"/>
    <col min="15371" max="15371" width="15" style="25" customWidth="1"/>
    <col min="15372" max="15372" width="11.42578125" style="25" customWidth="1"/>
    <col min="15373" max="15373" width="12.42578125" style="25" customWidth="1"/>
    <col min="15374" max="15616" width="9.140625" style="25"/>
    <col min="15617" max="15617" width="9.140625" style="25" customWidth="1"/>
    <col min="15618" max="15618" width="4.42578125" style="25" customWidth="1"/>
    <col min="15619" max="15619" width="42" style="25" customWidth="1"/>
    <col min="15620" max="15620" width="17.5703125" style="25" customWidth="1"/>
    <col min="15621" max="15621" width="15" style="25" customWidth="1"/>
    <col min="15622" max="15622" width="31" style="25" bestFit="1" customWidth="1"/>
    <col min="15623" max="15623" width="5.7109375" style="25" customWidth="1"/>
    <col min="15624" max="15624" width="29.5703125" style="25" customWidth="1"/>
    <col min="15625" max="15625" width="10.140625" style="25" customWidth="1"/>
    <col min="15626" max="15626" width="19.42578125" style="25" customWidth="1"/>
    <col min="15627" max="15627" width="15" style="25" customWidth="1"/>
    <col min="15628" max="15628" width="11.42578125" style="25" customWidth="1"/>
    <col min="15629" max="15629" width="12.42578125" style="25" customWidth="1"/>
    <col min="15630" max="15872" width="9.140625" style="25"/>
    <col min="15873" max="15873" width="9.140625" style="25" customWidth="1"/>
    <col min="15874" max="15874" width="4.42578125" style="25" customWidth="1"/>
    <col min="15875" max="15875" width="42" style="25" customWidth="1"/>
    <col min="15876" max="15876" width="17.5703125" style="25" customWidth="1"/>
    <col min="15877" max="15877" width="15" style="25" customWidth="1"/>
    <col min="15878" max="15878" width="31" style="25" bestFit="1" customWidth="1"/>
    <col min="15879" max="15879" width="5.7109375" style="25" customWidth="1"/>
    <col min="15880" max="15880" width="29.5703125" style="25" customWidth="1"/>
    <col min="15881" max="15881" width="10.140625" style="25" customWidth="1"/>
    <col min="15882" max="15882" width="19.42578125" style="25" customWidth="1"/>
    <col min="15883" max="15883" width="15" style="25" customWidth="1"/>
    <col min="15884" max="15884" width="11.42578125" style="25" customWidth="1"/>
    <col min="15885" max="15885" width="12.42578125" style="25" customWidth="1"/>
    <col min="15886" max="16128" width="9.140625" style="25"/>
    <col min="16129" max="16129" width="9.140625" style="25" customWidth="1"/>
    <col min="16130" max="16130" width="4.42578125" style="25" customWidth="1"/>
    <col min="16131" max="16131" width="42" style="25" customWidth="1"/>
    <col min="16132" max="16132" width="17.5703125" style="25" customWidth="1"/>
    <col min="16133" max="16133" width="15" style="25" customWidth="1"/>
    <col min="16134" max="16134" width="31" style="25" bestFit="1" customWidth="1"/>
    <col min="16135" max="16135" width="5.7109375" style="25" customWidth="1"/>
    <col min="16136" max="16136" width="29.5703125" style="25" customWidth="1"/>
    <col min="16137" max="16137" width="10.140625" style="25" customWidth="1"/>
    <col min="16138" max="16138" width="19.42578125" style="25" customWidth="1"/>
    <col min="16139" max="16139" width="15" style="25" customWidth="1"/>
    <col min="16140" max="16140" width="11.42578125" style="25" customWidth="1"/>
    <col min="16141" max="16141" width="12.42578125" style="25" customWidth="1"/>
    <col min="16142" max="16384" width="9.140625" style="25"/>
  </cols>
  <sheetData>
    <row r="1" spans="1:17" s="1" customFormat="1" ht="18" customHeight="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  <c r="L1" s="175" t="s">
        <v>1</v>
      </c>
      <c r="M1" s="176"/>
    </row>
    <row r="2" spans="1:17" s="2" customFormat="1" ht="19.899999999999999" customHeight="1" x14ac:dyDescent="0.25">
      <c r="A2" s="177" t="s">
        <v>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7" s="3" customFormat="1" ht="23.45" customHeight="1" x14ac:dyDescent="0.4">
      <c r="A3" s="180" t="s">
        <v>60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</row>
    <row r="4" spans="1:17" s="2" customFormat="1" ht="13.9" customHeight="1" x14ac:dyDescent="0.25">
      <c r="A4" s="47"/>
      <c r="B4" s="48"/>
      <c r="C4" s="49"/>
      <c r="D4" s="49"/>
      <c r="E4" s="192" t="s">
        <v>145</v>
      </c>
      <c r="F4" s="192"/>
      <c r="G4" s="192"/>
      <c r="H4" s="192"/>
      <c r="I4" s="49"/>
      <c r="J4" s="49"/>
      <c r="K4" s="48"/>
      <c r="L4" s="49"/>
      <c r="M4" s="50"/>
    </row>
    <row r="5" spans="1:17" s="1" customFormat="1" ht="3.75" customHeight="1" x14ac:dyDescent="0.25">
      <c r="A5" s="51" t="s">
        <v>74</v>
      </c>
      <c r="B5" s="52"/>
      <c r="C5" s="53"/>
      <c r="D5" s="53"/>
      <c r="E5" s="193"/>
      <c r="F5" s="193"/>
      <c r="G5" s="193"/>
      <c r="H5" s="193"/>
      <c r="I5" s="53"/>
      <c r="J5" s="53"/>
      <c r="K5" s="52"/>
      <c r="L5" s="53"/>
      <c r="M5" s="54"/>
    </row>
    <row r="6" spans="1:17" s="1" customFormat="1" ht="44.45" customHeight="1" x14ac:dyDescent="0.25">
      <c r="A6" s="27">
        <v>1</v>
      </c>
      <c r="B6" s="40">
        <v>1</v>
      </c>
      <c r="C6" s="126" t="s">
        <v>3</v>
      </c>
      <c r="D6" s="183"/>
      <c r="E6" s="127"/>
      <c r="F6" s="4" t="s">
        <v>77</v>
      </c>
      <c r="G6" s="184">
        <v>21</v>
      </c>
      <c r="H6" s="186" t="s">
        <v>4</v>
      </c>
      <c r="I6" s="187"/>
      <c r="J6" s="187"/>
      <c r="K6" s="188"/>
      <c r="L6" s="5" t="s">
        <v>5</v>
      </c>
      <c r="M6" s="28" t="s">
        <v>6</v>
      </c>
    </row>
    <row r="7" spans="1:17" s="1" customFormat="1" ht="21" customHeight="1" x14ac:dyDescent="0.25">
      <c r="A7" s="27">
        <v>2</v>
      </c>
      <c r="B7" s="40">
        <v>2</v>
      </c>
      <c r="C7" s="152" t="s">
        <v>7</v>
      </c>
      <c r="D7" s="153"/>
      <c r="E7" s="154"/>
      <c r="F7" s="6">
        <v>3286413</v>
      </c>
      <c r="G7" s="185"/>
      <c r="H7" s="189"/>
      <c r="I7" s="190"/>
      <c r="J7" s="190"/>
      <c r="K7" s="191"/>
      <c r="L7" s="46">
        <v>3.56</v>
      </c>
      <c r="M7" s="45" t="s">
        <v>66</v>
      </c>
    </row>
    <row r="8" spans="1:17" s="1" customFormat="1" ht="34.15" customHeight="1" x14ac:dyDescent="0.25">
      <c r="A8" s="27">
        <v>3</v>
      </c>
      <c r="B8" s="40">
        <v>3</v>
      </c>
      <c r="C8" s="148" t="s">
        <v>82</v>
      </c>
      <c r="D8" s="149"/>
      <c r="E8" s="149"/>
      <c r="F8" s="150"/>
      <c r="G8" s="6">
        <v>22</v>
      </c>
      <c r="H8" s="130" t="s">
        <v>8</v>
      </c>
      <c r="I8" s="131"/>
      <c r="J8" s="131"/>
      <c r="K8" s="132"/>
      <c r="L8" s="140" t="s">
        <v>9</v>
      </c>
      <c r="M8" s="151"/>
    </row>
    <row r="9" spans="1:17" s="1" customFormat="1" ht="22.5" customHeight="1" x14ac:dyDescent="0.25">
      <c r="A9" s="27">
        <v>4</v>
      </c>
      <c r="B9" s="6" t="s">
        <v>68</v>
      </c>
      <c r="C9" s="152" t="s">
        <v>10</v>
      </c>
      <c r="D9" s="153"/>
      <c r="E9" s="154"/>
      <c r="F9" s="4" t="s">
        <v>69</v>
      </c>
      <c r="G9" s="7">
        <v>23</v>
      </c>
      <c r="H9" s="155" t="s">
        <v>11</v>
      </c>
      <c r="I9" s="156"/>
      <c r="J9" s="156"/>
      <c r="K9" s="157"/>
      <c r="L9" s="158">
        <f>F26*L7</f>
        <v>0</v>
      </c>
      <c r="M9" s="159"/>
    </row>
    <row r="10" spans="1:17" s="1" customFormat="1" ht="22.5" customHeight="1" x14ac:dyDescent="0.25">
      <c r="A10" s="27"/>
      <c r="B10" s="6" t="s">
        <v>70</v>
      </c>
      <c r="C10" s="169" t="s">
        <v>71</v>
      </c>
      <c r="D10" s="170"/>
      <c r="E10" s="171"/>
      <c r="F10" s="4" t="s">
        <v>78</v>
      </c>
      <c r="G10" s="123">
        <v>24</v>
      </c>
      <c r="H10" s="123" t="s">
        <v>13</v>
      </c>
      <c r="I10" s="123"/>
      <c r="J10" s="123"/>
      <c r="K10" s="123"/>
      <c r="L10" s="123"/>
      <c r="M10" s="123"/>
    </row>
    <row r="11" spans="1:17" s="1" customFormat="1" ht="22.5" customHeight="1" x14ac:dyDescent="0.25">
      <c r="A11" s="27"/>
      <c r="B11" s="6" t="s">
        <v>72</v>
      </c>
      <c r="C11" s="169" t="s">
        <v>73</v>
      </c>
      <c r="D11" s="170"/>
      <c r="E11" s="171"/>
      <c r="F11" s="4" t="s">
        <v>79</v>
      </c>
      <c r="G11" s="123"/>
      <c r="H11" s="123"/>
      <c r="I11" s="123"/>
      <c r="J11" s="123"/>
      <c r="K11" s="123"/>
      <c r="L11" s="123"/>
      <c r="M11" s="123"/>
      <c r="Q11" s="35"/>
    </row>
    <row r="12" spans="1:17" s="1" customFormat="1" ht="20.25" customHeight="1" x14ac:dyDescent="0.25">
      <c r="A12" s="27">
        <v>5</v>
      </c>
      <c r="B12" s="40">
        <v>5</v>
      </c>
      <c r="C12" s="152" t="s">
        <v>12</v>
      </c>
      <c r="D12" s="153"/>
      <c r="E12" s="154"/>
      <c r="F12" s="4" t="s">
        <v>59</v>
      </c>
      <c r="G12" s="123"/>
      <c r="H12" s="123"/>
      <c r="I12" s="123"/>
      <c r="J12" s="123"/>
      <c r="K12" s="123"/>
      <c r="L12" s="123"/>
      <c r="M12" s="123"/>
    </row>
    <row r="13" spans="1:17" s="1" customFormat="1" ht="31.5" customHeight="1" x14ac:dyDescent="0.25">
      <c r="A13" s="27">
        <v>6</v>
      </c>
      <c r="B13" s="40">
        <v>6</v>
      </c>
      <c r="C13" s="152" t="s">
        <v>62</v>
      </c>
      <c r="D13" s="153"/>
      <c r="E13" s="154"/>
      <c r="F13" s="4" t="s">
        <v>81</v>
      </c>
      <c r="G13" s="6" t="s">
        <v>14</v>
      </c>
      <c r="H13" s="160" t="s">
        <v>76</v>
      </c>
      <c r="I13" s="160" t="s">
        <v>75</v>
      </c>
      <c r="J13" s="163" t="s">
        <v>138</v>
      </c>
      <c r="K13" s="160" t="s">
        <v>15</v>
      </c>
      <c r="L13" s="160" t="s">
        <v>16</v>
      </c>
      <c r="M13" s="165"/>
      <c r="P13" s="35"/>
    </row>
    <row r="14" spans="1:17" s="1" customFormat="1" ht="28.5" customHeight="1" x14ac:dyDescent="0.25">
      <c r="A14" s="27"/>
      <c r="B14" s="40" t="s">
        <v>17</v>
      </c>
      <c r="C14" s="152" t="s">
        <v>67</v>
      </c>
      <c r="D14" s="153"/>
      <c r="E14" s="154"/>
      <c r="F14" s="39" t="s">
        <v>80</v>
      </c>
      <c r="G14" s="6"/>
      <c r="H14" s="161"/>
      <c r="I14" s="161"/>
      <c r="J14" s="164"/>
      <c r="K14" s="162"/>
      <c r="L14" s="162"/>
      <c r="M14" s="166"/>
      <c r="P14" s="35"/>
    </row>
    <row r="15" spans="1:17" s="1" customFormat="1" ht="21.75" customHeight="1" x14ac:dyDescent="0.25">
      <c r="A15" s="27">
        <v>7</v>
      </c>
      <c r="B15" s="40">
        <v>7</v>
      </c>
      <c r="C15" s="152" t="s">
        <v>65</v>
      </c>
      <c r="D15" s="153"/>
      <c r="E15" s="154"/>
      <c r="F15" s="55" t="s">
        <v>146</v>
      </c>
      <c r="G15" s="6"/>
      <c r="H15" s="162"/>
      <c r="I15" s="162"/>
      <c r="J15" s="8"/>
      <c r="K15" s="8" t="s">
        <v>64</v>
      </c>
      <c r="L15" s="9"/>
      <c r="M15" s="29"/>
      <c r="Q15" s="35"/>
    </row>
    <row r="16" spans="1:17" s="1" customFormat="1" ht="18" customHeight="1" x14ac:dyDescent="0.25">
      <c r="A16" s="27">
        <v>8</v>
      </c>
      <c r="B16" s="40">
        <v>8</v>
      </c>
      <c r="C16" s="152" t="s">
        <v>19</v>
      </c>
      <c r="D16" s="153"/>
      <c r="E16" s="154"/>
      <c r="F16" s="26" t="s">
        <v>147</v>
      </c>
      <c r="G16" s="6" t="s">
        <v>20</v>
      </c>
      <c r="H16" s="10" t="s">
        <v>130</v>
      </c>
      <c r="I16" s="11">
        <v>225</v>
      </c>
      <c r="J16" s="11"/>
      <c r="K16" s="11">
        <v>345</v>
      </c>
      <c r="L16" s="167">
        <f>I16*K16</f>
        <v>77625</v>
      </c>
      <c r="M16" s="168"/>
      <c r="P16" s="35"/>
      <c r="Q16" s="35"/>
    </row>
    <row r="17" spans="1:20" s="1" customFormat="1" ht="25.5" customHeight="1" x14ac:dyDescent="0.25">
      <c r="A17" s="27">
        <v>9</v>
      </c>
      <c r="B17" s="40">
        <v>9</v>
      </c>
      <c r="C17" s="152" t="s">
        <v>21</v>
      </c>
      <c r="D17" s="153"/>
      <c r="E17" s="154"/>
      <c r="F17" s="39">
        <v>2205150</v>
      </c>
      <c r="G17" s="6" t="s">
        <v>22</v>
      </c>
      <c r="H17" s="10" t="s">
        <v>23</v>
      </c>
      <c r="I17" s="6"/>
      <c r="J17" s="11"/>
      <c r="K17" s="11"/>
      <c r="L17" s="167">
        <f>I17*K17</f>
        <v>0</v>
      </c>
      <c r="M17" s="168"/>
      <c r="O17" s="35"/>
      <c r="Q17" s="35"/>
    </row>
    <row r="18" spans="1:20" s="1" customFormat="1" ht="45.75" customHeight="1" x14ac:dyDescent="0.25">
      <c r="A18" s="27">
        <v>10</v>
      </c>
      <c r="B18" s="40">
        <v>10</v>
      </c>
      <c r="C18" s="152" t="s">
        <v>24</v>
      </c>
      <c r="D18" s="154"/>
      <c r="E18" s="5" t="s">
        <v>63</v>
      </c>
      <c r="F18" s="56" t="s">
        <v>83</v>
      </c>
      <c r="G18" s="6" t="s">
        <v>25</v>
      </c>
      <c r="H18" s="140" t="s">
        <v>26</v>
      </c>
      <c r="I18" s="141"/>
      <c r="J18" s="141"/>
      <c r="K18" s="142"/>
      <c r="L18" s="124">
        <f>L16+L17</f>
        <v>77625</v>
      </c>
      <c r="M18" s="125"/>
      <c r="O18" s="35"/>
    </row>
    <row r="19" spans="1:20" s="1" customFormat="1" ht="41.25" customHeight="1" x14ac:dyDescent="0.25">
      <c r="A19" s="27">
        <v>11</v>
      </c>
      <c r="B19" s="40">
        <v>11</v>
      </c>
      <c r="C19" s="152" t="s">
        <v>125</v>
      </c>
      <c r="D19" s="154"/>
      <c r="E19" s="86">
        <v>934.81799999999998</v>
      </c>
      <c r="F19" s="86">
        <v>9.3829999999999991</v>
      </c>
      <c r="G19" s="6" t="s">
        <v>27</v>
      </c>
      <c r="H19" s="130" t="s">
        <v>28</v>
      </c>
      <c r="I19" s="131"/>
      <c r="J19" s="131"/>
      <c r="K19" s="132"/>
      <c r="L19" s="124">
        <v>0</v>
      </c>
      <c r="M19" s="125"/>
      <c r="Q19" s="35"/>
    </row>
    <row r="20" spans="1:20" s="1" customFormat="1" ht="27" customHeight="1" x14ac:dyDescent="0.25">
      <c r="A20" s="204">
        <v>12</v>
      </c>
      <c r="B20" s="12">
        <v>12</v>
      </c>
      <c r="C20" s="186" t="s">
        <v>126</v>
      </c>
      <c r="D20" s="188"/>
      <c r="E20" s="206">
        <v>931.37800000000004</v>
      </c>
      <c r="F20" s="206">
        <v>7.8769999999999998</v>
      </c>
      <c r="G20" s="6" t="s">
        <v>29</v>
      </c>
      <c r="H20" s="130" t="s">
        <v>30</v>
      </c>
      <c r="I20" s="131"/>
      <c r="J20" s="131"/>
      <c r="K20" s="132"/>
      <c r="L20" s="124"/>
      <c r="M20" s="125"/>
      <c r="P20" s="35"/>
    </row>
    <row r="21" spans="1:20" s="1" customFormat="1" ht="18.75" customHeight="1" x14ac:dyDescent="0.25">
      <c r="A21" s="205"/>
      <c r="B21" s="13"/>
      <c r="C21" s="189"/>
      <c r="D21" s="191"/>
      <c r="E21" s="207"/>
      <c r="F21" s="207"/>
      <c r="G21" s="6"/>
      <c r="H21" s="10"/>
      <c r="I21" s="10"/>
      <c r="J21" s="6" t="s">
        <v>18</v>
      </c>
      <c r="K21" s="10"/>
      <c r="L21" s="80"/>
      <c r="M21" s="81"/>
      <c r="S21" s="35"/>
    </row>
    <row r="22" spans="1:20" s="1" customFormat="1" ht="21.75" customHeight="1" x14ac:dyDescent="0.25">
      <c r="A22" s="30">
        <v>13</v>
      </c>
      <c r="B22" s="39">
        <v>13</v>
      </c>
      <c r="C22" s="126" t="s">
        <v>31</v>
      </c>
      <c r="D22" s="127"/>
      <c r="E22" s="87">
        <f>E19-E20</f>
        <v>3.4399999999999409</v>
      </c>
      <c r="F22" s="87">
        <f>F19-F20</f>
        <v>1.5059999999999993</v>
      </c>
      <c r="G22" s="6" t="s">
        <v>20</v>
      </c>
      <c r="H22" s="10" t="s">
        <v>139</v>
      </c>
      <c r="I22" s="82">
        <f>E26</f>
        <v>4304.9999999999272</v>
      </c>
      <c r="J22" s="11">
        <v>6.6</v>
      </c>
      <c r="K22" s="11"/>
      <c r="L22" s="124">
        <f>I22*J22</f>
        <v>28412.99999999952</v>
      </c>
      <c r="M22" s="125"/>
      <c r="P22" s="35"/>
      <c r="Q22" s="35"/>
      <c r="R22" s="79"/>
      <c r="T22" s="35"/>
    </row>
    <row r="23" spans="1:20" s="1" customFormat="1" ht="21" customHeight="1" x14ac:dyDescent="0.25">
      <c r="A23" s="27">
        <v>14</v>
      </c>
      <c r="B23" s="40">
        <v>14</v>
      </c>
      <c r="C23" s="152" t="s">
        <v>32</v>
      </c>
      <c r="D23" s="154"/>
      <c r="E23" s="128">
        <v>1250</v>
      </c>
      <c r="F23" s="129"/>
      <c r="G23" s="6" t="s">
        <v>22</v>
      </c>
      <c r="H23" s="10" t="s">
        <v>140</v>
      </c>
      <c r="I23" s="14">
        <f>E26</f>
        <v>4304.9999999999272</v>
      </c>
      <c r="J23" s="11">
        <v>0.36</v>
      </c>
      <c r="K23" s="11"/>
      <c r="L23" s="124">
        <f>I23*J23</f>
        <v>1549.7999999999738</v>
      </c>
      <c r="M23" s="125"/>
      <c r="P23" s="35"/>
      <c r="Q23" s="35"/>
      <c r="R23" s="35"/>
    </row>
    <row r="24" spans="1:20" s="1" customFormat="1" ht="21" customHeight="1" x14ac:dyDescent="0.25">
      <c r="A24" s="194">
        <v>15</v>
      </c>
      <c r="B24" s="15">
        <v>15</v>
      </c>
      <c r="C24" s="196" t="s">
        <v>33</v>
      </c>
      <c r="D24" s="197"/>
      <c r="E24" s="200">
        <f>E22*E23+2900</f>
        <v>7199.9999999999263</v>
      </c>
      <c r="F24" s="202">
        <f>F22*E23+1012.5</f>
        <v>2894.9999999999991</v>
      </c>
      <c r="G24" s="4" t="s">
        <v>34</v>
      </c>
      <c r="H24" s="10" t="s">
        <v>141</v>
      </c>
      <c r="I24" s="14">
        <f>E26</f>
        <v>4304.9999999999272</v>
      </c>
      <c r="J24" s="11">
        <v>0.36</v>
      </c>
      <c r="K24" s="11"/>
      <c r="L24" s="124">
        <f>IF((J21="YES"),((J24*I24)),((K24*I24)))</f>
        <v>1549.7999999999738</v>
      </c>
      <c r="M24" s="125"/>
      <c r="O24" s="35"/>
      <c r="P24" s="35"/>
      <c r="Q24" s="35"/>
      <c r="R24" s="35"/>
    </row>
    <row r="25" spans="1:20" s="1" customFormat="1" ht="14.45" customHeight="1" x14ac:dyDescent="0.25">
      <c r="A25" s="195"/>
      <c r="B25" s="16"/>
      <c r="C25" s="198"/>
      <c r="D25" s="199"/>
      <c r="E25" s="201"/>
      <c r="F25" s="203"/>
      <c r="G25" s="4" t="s">
        <v>35</v>
      </c>
      <c r="H25" s="10" t="s">
        <v>36</v>
      </c>
      <c r="I25" s="14"/>
      <c r="J25" s="11"/>
      <c r="K25" s="11"/>
      <c r="L25" s="124">
        <f>IF((J21="YES"),((J25*I25)),((K25*I25)))</f>
        <v>0</v>
      </c>
      <c r="M25" s="125"/>
      <c r="R25" s="35"/>
      <c r="T25" s="35"/>
    </row>
    <row r="26" spans="1:20" s="1" customFormat="1" ht="21" customHeight="1" x14ac:dyDescent="0.25">
      <c r="A26" s="41">
        <v>16</v>
      </c>
      <c r="B26" s="15">
        <v>16</v>
      </c>
      <c r="C26" s="126" t="s">
        <v>37</v>
      </c>
      <c r="D26" s="127"/>
      <c r="E26" s="88">
        <f>IF((E24&gt;F24),(E24-F24), 0)</f>
        <v>4304.9999999999272</v>
      </c>
      <c r="F26" s="87"/>
      <c r="G26" s="6"/>
      <c r="H26" s="17"/>
      <c r="I26" s="17"/>
      <c r="J26" s="11"/>
      <c r="K26" s="11"/>
      <c r="L26" s="124"/>
      <c r="M26" s="125"/>
      <c r="R26" s="35"/>
    </row>
    <row r="27" spans="1:20" s="1" customFormat="1" ht="31.9" customHeight="1" x14ac:dyDescent="0.25">
      <c r="A27" s="31">
        <v>17</v>
      </c>
      <c r="B27" s="18">
        <v>17</v>
      </c>
      <c r="C27" s="133" t="s">
        <v>38</v>
      </c>
      <c r="D27" s="134"/>
      <c r="E27" s="89">
        <v>0</v>
      </c>
      <c r="F27" s="89">
        <v>0</v>
      </c>
      <c r="G27" s="8" t="s">
        <v>39</v>
      </c>
      <c r="H27" s="140" t="s">
        <v>40</v>
      </c>
      <c r="I27" s="141"/>
      <c r="J27" s="141"/>
      <c r="K27" s="142"/>
      <c r="L27" s="138">
        <f>SUM(L22:M26)</f>
        <v>31512.599999999467</v>
      </c>
      <c r="M27" s="139"/>
      <c r="O27" s="79"/>
      <c r="P27" s="35"/>
      <c r="Q27" s="35"/>
      <c r="R27" s="35"/>
    </row>
    <row r="28" spans="1:20" s="1" customFormat="1" ht="33" customHeight="1" x14ac:dyDescent="0.25">
      <c r="A28" s="42">
        <v>18</v>
      </c>
      <c r="B28" s="16">
        <v>18</v>
      </c>
      <c r="C28" s="133" t="s">
        <v>41</v>
      </c>
      <c r="D28" s="134"/>
      <c r="E28" s="89">
        <v>0</v>
      </c>
      <c r="F28" s="90">
        <f>+F26-F27</f>
        <v>0</v>
      </c>
      <c r="G28" s="8" t="s">
        <v>42</v>
      </c>
      <c r="H28" s="135" t="s">
        <v>124</v>
      </c>
      <c r="I28" s="136"/>
      <c r="J28" s="136"/>
      <c r="K28" s="137"/>
      <c r="L28" s="138">
        <f>L22*9%</f>
        <v>2557.1699999999569</v>
      </c>
      <c r="M28" s="139"/>
      <c r="O28" s="79"/>
      <c r="P28" s="35"/>
      <c r="R28" s="35"/>
      <c r="S28" s="35"/>
    </row>
    <row r="29" spans="1:20" s="1" customFormat="1" ht="30" customHeight="1" x14ac:dyDescent="0.25">
      <c r="A29" s="27">
        <v>19</v>
      </c>
      <c r="B29" s="19">
        <v>19</v>
      </c>
      <c r="C29" s="143" t="s">
        <v>43</v>
      </c>
      <c r="D29" s="144"/>
      <c r="E29" s="91">
        <v>5.3999999999999999E-2</v>
      </c>
      <c r="F29" s="92">
        <v>4.7E-2</v>
      </c>
      <c r="G29" s="8" t="s">
        <v>44</v>
      </c>
      <c r="H29" s="133" t="s">
        <v>142</v>
      </c>
      <c r="I29" s="145"/>
      <c r="J29" s="145"/>
      <c r="K29" s="134"/>
      <c r="L29" s="138">
        <v>0</v>
      </c>
      <c r="M29" s="139"/>
      <c r="O29" s="35"/>
      <c r="P29" s="35"/>
      <c r="Q29" s="35"/>
    </row>
    <row r="30" spans="1:20" s="1" customFormat="1" ht="21" customHeight="1" thickBot="1" x14ac:dyDescent="0.3">
      <c r="A30" s="44">
        <v>20</v>
      </c>
      <c r="B30" s="20" t="s">
        <v>45</v>
      </c>
      <c r="C30" s="146" t="s">
        <v>46</v>
      </c>
      <c r="D30" s="147"/>
      <c r="E30" s="93">
        <f>+E29*E23</f>
        <v>67.5</v>
      </c>
      <c r="F30" s="92">
        <f>+F29*E23</f>
        <v>58.75</v>
      </c>
      <c r="G30" s="8" t="s">
        <v>47</v>
      </c>
      <c r="H30" s="133" t="s">
        <v>129</v>
      </c>
      <c r="I30" s="145"/>
      <c r="J30" s="145"/>
      <c r="K30" s="134"/>
      <c r="L30" s="208">
        <f>(0.9-0.74)*3*E24</f>
        <v>3455.9999999999654</v>
      </c>
      <c r="M30" s="209"/>
      <c r="O30" s="35"/>
      <c r="Q30" s="35"/>
    </row>
    <row r="31" spans="1:20" s="1" customFormat="1" ht="21" customHeight="1" thickBot="1" x14ac:dyDescent="0.3">
      <c r="A31" s="32"/>
      <c r="B31" s="20">
        <v>20</v>
      </c>
      <c r="C31" s="210" t="s">
        <v>48</v>
      </c>
      <c r="D31" s="211"/>
      <c r="E31" s="212">
        <v>0.73799999999999999</v>
      </c>
      <c r="F31" s="213"/>
      <c r="G31" s="21" t="s">
        <v>49</v>
      </c>
      <c r="H31" s="130" t="s">
        <v>143</v>
      </c>
      <c r="I31" s="131"/>
      <c r="J31" s="131"/>
      <c r="K31" s="132"/>
      <c r="L31" s="124">
        <v>0</v>
      </c>
      <c r="M31" s="125"/>
      <c r="O31" s="35"/>
      <c r="P31" s="35"/>
      <c r="Q31" s="35"/>
    </row>
    <row r="32" spans="1:20" s="1" customFormat="1" ht="23.25" customHeight="1" x14ac:dyDescent="0.25">
      <c r="A32" s="33"/>
      <c r="B32" s="214" t="s">
        <v>50</v>
      </c>
      <c r="C32" s="215"/>
      <c r="D32" s="215"/>
      <c r="E32" s="215"/>
      <c r="F32" s="216"/>
      <c r="G32" s="21" t="s">
        <v>51</v>
      </c>
      <c r="H32" s="217" t="s">
        <v>131</v>
      </c>
      <c r="I32" s="131"/>
      <c r="J32" s="131"/>
      <c r="K32" s="132"/>
      <c r="L32" s="124">
        <v>389.23</v>
      </c>
      <c r="M32" s="125"/>
      <c r="O32" s="35"/>
      <c r="P32" s="35"/>
      <c r="Q32" s="35"/>
    </row>
    <row r="33" spans="1:15" s="1" customFormat="1" ht="34.5" customHeight="1" x14ac:dyDescent="0.25">
      <c r="A33" s="33"/>
      <c r="B33" s="22">
        <v>1</v>
      </c>
      <c r="C33" s="146" t="s">
        <v>52</v>
      </c>
      <c r="D33" s="147"/>
      <c r="E33" s="218">
        <v>3030899</v>
      </c>
      <c r="F33" s="219"/>
      <c r="G33" s="43">
        <v>25</v>
      </c>
      <c r="H33" s="220" t="s">
        <v>144</v>
      </c>
      <c r="I33" s="220"/>
      <c r="J33" s="220"/>
      <c r="K33" s="220"/>
      <c r="L33" s="221">
        <f>L18+L27+L28+L30+L32</f>
        <v>115539.99999999939</v>
      </c>
      <c r="M33" s="222"/>
      <c r="N33" s="35"/>
      <c r="O33" s="35"/>
    </row>
    <row r="34" spans="1:15" s="1" customFormat="1" ht="31.5" customHeight="1" x14ac:dyDescent="0.25">
      <c r="A34" s="33"/>
      <c r="B34" s="22">
        <v>2</v>
      </c>
      <c r="C34" s="146" t="s">
        <v>53</v>
      </c>
      <c r="D34" s="147"/>
      <c r="E34" s="230">
        <v>19656</v>
      </c>
      <c r="F34" s="231"/>
      <c r="G34" s="43">
        <v>28</v>
      </c>
      <c r="H34" s="232" t="s">
        <v>61</v>
      </c>
      <c r="I34" s="232"/>
      <c r="J34" s="232"/>
      <c r="K34" s="232"/>
      <c r="L34" s="221">
        <v>0</v>
      </c>
      <c r="M34" s="222"/>
      <c r="O34" s="35"/>
    </row>
    <row r="35" spans="1:15" s="1" customFormat="1" ht="20.25" customHeight="1" thickBot="1" x14ac:dyDescent="0.3">
      <c r="A35" s="33"/>
      <c r="B35" s="22">
        <v>3</v>
      </c>
      <c r="C35" s="146" t="s">
        <v>54</v>
      </c>
      <c r="D35" s="147"/>
      <c r="E35" s="230">
        <v>19448.400000000001</v>
      </c>
      <c r="F35" s="231"/>
      <c r="G35" s="37">
        <v>29</v>
      </c>
      <c r="H35" s="233" t="s">
        <v>55</v>
      </c>
      <c r="I35" s="234"/>
      <c r="J35" s="234"/>
      <c r="K35" s="235"/>
      <c r="L35" s="236">
        <v>45915</v>
      </c>
      <c r="M35" s="237"/>
    </row>
    <row r="36" spans="1:15" s="1" customFormat="1" ht="16.5" customHeight="1" x14ac:dyDescent="0.25">
      <c r="A36" s="23"/>
      <c r="B36" s="22">
        <v>4</v>
      </c>
      <c r="C36" s="146" t="s">
        <v>56</v>
      </c>
      <c r="D36" s="147"/>
      <c r="E36" s="230">
        <f>+E34-E35</f>
        <v>207.59999999999854</v>
      </c>
      <c r="F36" s="231"/>
      <c r="G36" s="238" t="s">
        <v>149</v>
      </c>
      <c r="H36" s="239"/>
      <c r="I36" s="239"/>
      <c r="J36" s="239"/>
      <c r="K36" s="239"/>
      <c r="L36" s="239"/>
      <c r="M36" s="240"/>
    </row>
    <row r="37" spans="1:15" s="1" customFormat="1" ht="16.5" customHeight="1" x14ac:dyDescent="0.25">
      <c r="A37" s="23"/>
      <c r="B37" s="22">
        <v>5</v>
      </c>
      <c r="C37" s="146" t="s">
        <v>57</v>
      </c>
      <c r="D37" s="147"/>
      <c r="E37" s="247">
        <v>40</v>
      </c>
      <c r="F37" s="248"/>
      <c r="G37" s="241"/>
      <c r="H37" s="242"/>
      <c r="I37" s="242"/>
      <c r="J37" s="242"/>
      <c r="K37" s="242"/>
      <c r="L37" s="242"/>
      <c r="M37" s="243"/>
    </row>
    <row r="38" spans="1:15" s="1" customFormat="1" ht="22.5" customHeight="1" thickBot="1" x14ac:dyDescent="0.3">
      <c r="A38" s="34"/>
      <c r="B38" s="38">
        <v>6</v>
      </c>
      <c r="C38" s="249" t="s">
        <v>58</v>
      </c>
      <c r="D38" s="250"/>
      <c r="E38" s="251">
        <f>+E36*E37</f>
        <v>8303.9999999999418</v>
      </c>
      <c r="F38" s="252"/>
      <c r="G38" s="244"/>
      <c r="H38" s="245"/>
      <c r="I38" s="245"/>
      <c r="J38" s="245"/>
      <c r="K38" s="245"/>
      <c r="L38" s="245"/>
      <c r="M38" s="246"/>
    </row>
    <row r="39" spans="1:15" s="1" customFormat="1" ht="35.450000000000003" customHeight="1" x14ac:dyDescent="0.3">
      <c r="A39" s="23"/>
      <c r="B39" s="225" t="s">
        <v>132</v>
      </c>
      <c r="C39" s="226"/>
      <c r="D39" s="226"/>
      <c r="E39" s="226"/>
      <c r="F39" s="226"/>
      <c r="G39" s="223" t="s">
        <v>148</v>
      </c>
      <c r="H39" s="223"/>
      <c r="I39" s="223"/>
      <c r="J39" s="223"/>
      <c r="K39" s="223"/>
      <c r="L39" s="223"/>
      <c r="M39" s="224"/>
    </row>
    <row r="40" spans="1:15" s="1" customFormat="1" ht="51.75" customHeight="1" thickBot="1" x14ac:dyDescent="0.3">
      <c r="A40" s="34"/>
      <c r="B40" s="227" t="s">
        <v>133</v>
      </c>
      <c r="C40" s="228"/>
      <c r="D40" s="228"/>
      <c r="E40" s="228"/>
      <c r="F40" s="228"/>
      <c r="G40" s="228" t="s">
        <v>134</v>
      </c>
      <c r="H40" s="228"/>
      <c r="I40" s="228"/>
      <c r="J40" s="228"/>
      <c r="K40" s="228"/>
      <c r="L40" s="228"/>
      <c r="M40" s="229"/>
    </row>
    <row r="41" spans="1:15" s="1" customFormat="1" ht="33" customHeight="1" thickBot="1" x14ac:dyDescent="0.3">
      <c r="A41" s="23"/>
      <c r="B41" s="84"/>
      <c r="C41" s="85" t="s">
        <v>135</v>
      </c>
      <c r="D41" s="121"/>
      <c r="E41" s="121"/>
      <c r="F41" s="36" t="s">
        <v>136</v>
      </c>
      <c r="G41" s="85"/>
      <c r="H41" s="85"/>
      <c r="I41" s="83"/>
      <c r="J41" s="85"/>
      <c r="K41" s="121" t="s">
        <v>137</v>
      </c>
      <c r="L41" s="121"/>
      <c r="M41" s="122"/>
    </row>
    <row r="46" spans="1:15" x14ac:dyDescent="0.25">
      <c r="L46" s="35"/>
    </row>
  </sheetData>
  <mergeCells count="103">
    <mergeCell ref="G39:M39"/>
    <mergeCell ref="B39:F39"/>
    <mergeCell ref="B40:F40"/>
    <mergeCell ref="G40:M40"/>
    <mergeCell ref="C34:D34"/>
    <mergeCell ref="E34:F34"/>
    <mergeCell ref="H34:K34"/>
    <mergeCell ref="L34:M34"/>
    <mergeCell ref="C35:D35"/>
    <mergeCell ref="E35:F35"/>
    <mergeCell ref="H35:K35"/>
    <mergeCell ref="L35:M35"/>
    <mergeCell ref="C36:D36"/>
    <mergeCell ref="E36:F36"/>
    <mergeCell ref="G36:M38"/>
    <mergeCell ref="C37:D37"/>
    <mergeCell ref="E37:F37"/>
    <mergeCell ref="C38:D38"/>
    <mergeCell ref="E38:F38"/>
    <mergeCell ref="L30:M30"/>
    <mergeCell ref="C31:D31"/>
    <mergeCell ref="E31:F31"/>
    <mergeCell ref="H31:K31"/>
    <mergeCell ref="L31:M31"/>
    <mergeCell ref="B32:F32"/>
    <mergeCell ref="H32:K32"/>
    <mergeCell ref="L32:M32"/>
    <mergeCell ref="C33:D33"/>
    <mergeCell ref="E33:F33"/>
    <mergeCell ref="H33:K33"/>
    <mergeCell ref="L33:M33"/>
    <mergeCell ref="H30:K30"/>
    <mergeCell ref="A24:A25"/>
    <mergeCell ref="C24:D25"/>
    <mergeCell ref="E24:E25"/>
    <mergeCell ref="H18:K18"/>
    <mergeCell ref="F24:F25"/>
    <mergeCell ref="A20:A21"/>
    <mergeCell ref="C20:D21"/>
    <mergeCell ref="E20:E21"/>
    <mergeCell ref="F20:F21"/>
    <mergeCell ref="C19:D19"/>
    <mergeCell ref="H19:K19"/>
    <mergeCell ref="C18:D18"/>
    <mergeCell ref="C23:D23"/>
    <mergeCell ref="A1:K1"/>
    <mergeCell ref="L1:M1"/>
    <mergeCell ref="A2:M2"/>
    <mergeCell ref="A3:M3"/>
    <mergeCell ref="C6:E6"/>
    <mergeCell ref="G6:G7"/>
    <mergeCell ref="H6:K7"/>
    <mergeCell ref="C7:E7"/>
    <mergeCell ref="E4:H4"/>
    <mergeCell ref="E5:H5"/>
    <mergeCell ref="C8:F8"/>
    <mergeCell ref="H8:K8"/>
    <mergeCell ref="L8:M8"/>
    <mergeCell ref="C9:E9"/>
    <mergeCell ref="L19:M19"/>
    <mergeCell ref="H9:K9"/>
    <mergeCell ref="L9:M9"/>
    <mergeCell ref="C12:E12"/>
    <mergeCell ref="C13:E13"/>
    <mergeCell ref="H13:H15"/>
    <mergeCell ref="I13:I15"/>
    <mergeCell ref="J13:J14"/>
    <mergeCell ref="K13:K14"/>
    <mergeCell ref="L13:L14"/>
    <mergeCell ref="M13:M14"/>
    <mergeCell ref="C14:E14"/>
    <mergeCell ref="C15:E15"/>
    <mergeCell ref="C16:E16"/>
    <mergeCell ref="L16:M16"/>
    <mergeCell ref="C17:E17"/>
    <mergeCell ref="L17:M17"/>
    <mergeCell ref="C10:E10"/>
    <mergeCell ref="C11:E11"/>
    <mergeCell ref="G10:G12"/>
    <mergeCell ref="D41:E41"/>
    <mergeCell ref="K41:M41"/>
    <mergeCell ref="H10:M12"/>
    <mergeCell ref="L18:M18"/>
    <mergeCell ref="C22:D22"/>
    <mergeCell ref="L22:M22"/>
    <mergeCell ref="E23:F23"/>
    <mergeCell ref="L23:M23"/>
    <mergeCell ref="H20:K20"/>
    <mergeCell ref="L20:M20"/>
    <mergeCell ref="L24:M24"/>
    <mergeCell ref="L25:M25"/>
    <mergeCell ref="C28:D28"/>
    <mergeCell ref="H28:K28"/>
    <mergeCell ref="L28:M28"/>
    <mergeCell ref="L26:M26"/>
    <mergeCell ref="C27:D27"/>
    <mergeCell ref="H27:K27"/>
    <mergeCell ref="L27:M27"/>
    <mergeCell ref="C26:D26"/>
    <mergeCell ref="C29:D29"/>
    <mergeCell ref="H29:K29"/>
    <mergeCell ref="L29:M29"/>
    <mergeCell ref="C30:D30"/>
  </mergeCells>
  <printOptions horizontalCentered="1"/>
  <pageMargins left="0" right="0" top="0" bottom="0.23622047244094491" header="0" footer="0"/>
  <pageSetup paperSize="9" scale="55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RNHT333</vt:lpstr>
      <vt:lpstr>RNHT333 MCH</vt:lpstr>
      <vt:lpstr> RNHT 333</vt:lpstr>
      <vt:lpstr>' RNHT 333'!Print_Area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2025-09-09T06:58:39Z</cp:lastPrinted>
  <dcterms:created xsi:type="dcterms:W3CDTF">2017-04-13T05:43:57Z</dcterms:created>
  <dcterms:modified xsi:type="dcterms:W3CDTF">2025-09-09T06:59:15Z</dcterms:modified>
</cp:coreProperties>
</file>