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87D7418D-B962-417A-8E92-4FD4EDAD069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2" r:id="rId1"/>
    <sheet name="Sheet2" sheetId="3" r:id="rId2"/>
    <sheet name="Sheet3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4" l="1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6" i="3"/>
</calcChain>
</file>

<file path=xl/sharedStrings.xml><?xml version="1.0" encoding="utf-8"?>
<sst xmlns="http://schemas.openxmlformats.org/spreadsheetml/2006/main" count="1575" uniqueCount="239">
  <si>
    <t xml:space="preserve">Generated By: </t>
  </si>
  <si>
    <t>JAYASHREE HN</t>
  </si>
  <si>
    <t xml:space="preserve">Generated On: </t>
  </si>
  <si>
    <t>11-12-2025 17:17:40</t>
  </si>
  <si>
    <t>Bangalore Electricity Supply Company Limited (BESCOM)</t>
  </si>
  <si>
    <t>COLLECTION ABSTRACT REPORT	FROM 01-05-2025 To 31-05-2025 FOR -HULIYARA OMU 1-SECTION</t>
  </si>
  <si>
    <t>ZONE:</t>
  </si>
  <si>
    <t>CTAZ</t>
  </si>
  <si>
    <t>CIRCLE:</t>
  </si>
  <si>
    <t>TUMKUR</t>
  </si>
  <si>
    <t>DIVISION:</t>
  </si>
  <si>
    <t>TIPTUR</t>
  </si>
  <si>
    <t>SUB-DIVISION:</t>
  </si>
  <si>
    <t>CN HALLY</t>
  </si>
  <si>
    <t>SECTION:</t>
  </si>
  <si>
    <t>HULIYARA OMU 1</t>
  </si>
  <si>
    <t>DATE</t>
  </si>
  <si>
    <t>28.1037</t>
  </si>
  <si>
    <t>47.3017</t>
  </si>
  <si>
    <t>47.3117</t>
  </si>
  <si>
    <t>47.6037</t>
  </si>
  <si>
    <t>48.1017</t>
  </si>
  <si>
    <t>48.1037</t>
  </si>
  <si>
    <t>55.1047</t>
  </si>
  <si>
    <t>55.1067</t>
  </si>
  <si>
    <t>55.1077</t>
  </si>
  <si>
    <t>55.1177</t>
  </si>
  <si>
    <t>61.9047</t>
  </si>
  <si>
    <t>61.9067</t>
  </si>
  <si>
    <t>61.9197</t>
  </si>
  <si>
    <t>61.9227</t>
  </si>
  <si>
    <t>62.9077</t>
  </si>
  <si>
    <t>62.9117</t>
  </si>
  <si>
    <t>62.9177</t>
  </si>
  <si>
    <t>BILL</t>
  </si>
  <si>
    <t>TOTAL COLLECTION</t>
  </si>
  <si>
    <t>2025-05-01</t>
  </si>
  <si>
    <t>0</t>
  </si>
  <si>
    <t>10730.00</t>
  </si>
  <si>
    <t>2025-05-02</t>
  </si>
  <si>
    <t>1750.00</t>
  </si>
  <si>
    <t>2380.00</t>
  </si>
  <si>
    <t>56921.00</t>
  </si>
  <si>
    <t>2025-05-03</t>
  </si>
  <si>
    <t>2100.00</t>
  </si>
  <si>
    <t>1620.00</t>
  </si>
  <si>
    <t>958.00</t>
  </si>
  <si>
    <t>50.00</t>
  </si>
  <si>
    <t>100.00</t>
  </si>
  <si>
    <t>59019.00</t>
  </si>
  <si>
    <t>2025-05-04</t>
  </si>
  <si>
    <t>9181.00</t>
  </si>
  <si>
    <t>2025-05-05</t>
  </si>
  <si>
    <t>2808.00</t>
  </si>
  <si>
    <t>1400.00</t>
  </si>
  <si>
    <t>13280.00</t>
  </si>
  <si>
    <t>6640.00</t>
  </si>
  <si>
    <t>150.00</t>
  </si>
  <si>
    <t>4300.00</t>
  </si>
  <si>
    <t>9205.00</t>
  </si>
  <si>
    <t>49481.00</t>
  </si>
  <si>
    <t>2025-05-06</t>
  </si>
  <si>
    <t>8424.00</t>
  </si>
  <si>
    <t>4900.00</t>
  </si>
  <si>
    <t>38400.00</t>
  </si>
  <si>
    <t>14120.00</t>
  </si>
  <si>
    <t>450.00</t>
  </si>
  <si>
    <t>13000.00</t>
  </si>
  <si>
    <t>28109.00</t>
  </si>
  <si>
    <t>75876.00</t>
  </si>
  <si>
    <t>2025-05-07</t>
  </si>
  <si>
    <t>28926.00</t>
  </si>
  <si>
    <t>61600.00</t>
  </si>
  <si>
    <t>2430.00</t>
  </si>
  <si>
    <t>1466.00</t>
  </si>
  <si>
    <t>650.00</t>
  </si>
  <si>
    <t>2874.00</t>
  </si>
  <si>
    <t>400.00</t>
  </si>
  <si>
    <t>250.00</t>
  </si>
  <si>
    <t>31734.00</t>
  </si>
  <si>
    <t>2025-05-08</t>
  </si>
  <si>
    <t>1580.00</t>
  </si>
  <si>
    <t>1330.00</t>
  </si>
  <si>
    <t>132754.00</t>
  </si>
  <si>
    <t>2025-05-09</t>
  </si>
  <si>
    <t>700.00</t>
  </si>
  <si>
    <t>1830.00</t>
  </si>
  <si>
    <t>630.00</t>
  </si>
  <si>
    <t>11500.00</t>
  </si>
  <si>
    <t>27985.00</t>
  </si>
  <si>
    <t>2025-05-10</t>
  </si>
  <si>
    <t>32347.00</t>
  </si>
  <si>
    <t>2025-05-11</t>
  </si>
  <si>
    <t>25641.00</t>
  </si>
  <si>
    <t>2025-05-12</t>
  </si>
  <si>
    <t>3150.00</t>
  </si>
  <si>
    <t>216625.00</t>
  </si>
  <si>
    <t>2025-05-13</t>
  </si>
  <si>
    <t>18200.00</t>
  </si>
  <si>
    <t>810.00</t>
  </si>
  <si>
    <t>1040.00</t>
  </si>
  <si>
    <t>3338.00</t>
  </si>
  <si>
    <t>200.00</t>
  </si>
  <si>
    <t>188021.00</t>
  </si>
  <si>
    <t>2025-05-14</t>
  </si>
  <si>
    <t>2450.00</t>
  </si>
  <si>
    <t>300.00</t>
  </si>
  <si>
    <t>32750.00</t>
  </si>
  <si>
    <t>109250.00</t>
  </si>
  <si>
    <t>1598.00</t>
  </si>
  <si>
    <t>9934.00</t>
  </si>
  <si>
    <t>384062.00</t>
  </si>
  <si>
    <t>2025-05-15</t>
  </si>
  <si>
    <t>6992.00</t>
  </si>
  <si>
    <t>10150.00</t>
  </si>
  <si>
    <t>6440.00</t>
  </si>
  <si>
    <t>4790.00</t>
  </si>
  <si>
    <t>4340.00</t>
  </si>
  <si>
    <t>204498.00</t>
  </si>
  <si>
    <t>2025-05-16</t>
  </si>
  <si>
    <t>1050.00</t>
  </si>
  <si>
    <t>1090.00</t>
  </si>
  <si>
    <t>5750.00</t>
  </si>
  <si>
    <t>151254.00</t>
  </si>
  <si>
    <t>2025-05-17</t>
  </si>
  <si>
    <t>1916.00</t>
  </si>
  <si>
    <t>11900.00</t>
  </si>
  <si>
    <t>151987.00</t>
  </si>
  <si>
    <t>2025-05-18</t>
  </si>
  <si>
    <t>14341.00</t>
  </si>
  <si>
    <t>2025-05-19</t>
  </si>
  <si>
    <t>9450.00</t>
  </si>
  <si>
    <t>143935.00</t>
  </si>
  <si>
    <t>2025-05-20</t>
  </si>
  <si>
    <t>350.00</t>
  </si>
  <si>
    <t>730.00</t>
  </si>
  <si>
    <t>5783.00</t>
  </si>
  <si>
    <t>353582.00</t>
  </si>
  <si>
    <t>2025-05-21</t>
  </si>
  <si>
    <t>3870.00</t>
  </si>
  <si>
    <t>812567.00</t>
  </si>
  <si>
    <t>2025-05-22</t>
  </si>
  <si>
    <t>380.00</t>
  </si>
  <si>
    <t>455506.00</t>
  </si>
  <si>
    <t>2025-05-23</t>
  </si>
  <si>
    <t>1000.00</t>
  </si>
  <si>
    <t>260668.00</t>
  </si>
  <si>
    <t>2025-05-24</t>
  </si>
  <si>
    <t>1060.00</t>
  </si>
  <si>
    <t>260466.00</t>
  </si>
  <si>
    <t>2025-05-25</t>
  </si>
  <si>
    <t>3290.00</t>
  </si>
  <si>
    <t>229811.00</t>
  </si>
  <si>
    <t>2025-05-26</t>
  </si>
  <si>
    <t>3766.00</t>
  </si>
  <si>
    <t>33950.00</t>
  </si>
  <si>
    <t>27600.00</t>
  </si>
  <si>
    <t>18790.00</t>
  </si>
  <si>
    <t>10000.00</t>
  </si>
  <si>
    <t>4500.00</t>
  </si>
  <si>
    <t>16245.00</t>
  </si>
  <si>
    <t>462043.00</t>
  </si>
  <si>
    <t>2025-05-27</t>
  </si>
  <si>
    <t>19250.00</t>
  </si>
  <si>
    <t>49630.00</t>
  </si>
  <si>
    <t>1589.00</t>
  </si>
  <si>
    <t>550.00</t>
  </si>
  <si>
    <t>16200.00</t>
  </si>
  <si>
    <t>600.00</t>
  </si>
  <si>
    <t>426958.00</t>
  </si>
  <si>
    <t>2025-05-28</t>
  </si>
  <si>
    <t>6574.00</t>
  </si>
  <si>
    <t>17150.00</t>
  </si>
  <si>
    <t>17000.00</t>
  </si>
  <si>
    <t>18710.00</t>
  </si>
  <si>
    <t>8600.00</t>
  </si>
  <si>
    <t>604448.00</t>
  </si>
  <si>
    <t>2025-05-29</t>
  </si>
  <si>
    <t>9800.00</t>
  </si>
  <si>
    <t>8010.00</t>
  </si>
  <si>
    <t>495607.00</t>
  </si>
  <si>
    <t>2025-05-30</t>
  </si>
  <si>
    <t>5616.00</t>
  </si>
  <si>
    <t>30690.00</t>
  </si>
  <si>
    <t>1867.00</t>
  </si>
  <si>
    <t>13600.00</t>
  </si>
  <si>
    <t>338155.00</t>
  </si>
  <si>
    <t>2025-05-31</t>
  </si>
  <si>
    <t>8490.00</t>
  </si>
  <si>
    <t>26250.00</t>
  </si>
  <si>
    <t>1310.00</t>
  </si>
  <si>
    <t>9600.00</t>
  </si>
  <si>
    <t>1379569.00</t>
  </si>
  <si>
    <t>TOTAL</t>
  </si>
  <si>
    <t>83908.00</t>
  </si>
  <si>
    <t>241850.00</t>
  </si>
  <si>
    <t>15956.00</t>
  </si>
  <si>
    <t>257460.00</t>
  </si>
  <si>
    <t>86382.00</t>
  </si>
  <si>
    <t>20000.00</t>
  </si>
  <si>
    <t>14300.00</t>
  </si>
  <si>
    <t>143750.00</t>
  </si>
  <si>
    <t>22004.00</t>
  </si>
  <si>
    <t>15471.00</t>
  </si>
  <si>
    <t>74700.00</t>
  </si>
  <si>
    <t>2400.00</t>
  </si>
  <si>
    <t>1100.00</t>
  </si>
  <si>
    <t>63843.00</t>
  </si>
  <si>
    <t>8045772.00</t>
  </si>
  <si>
    <t xml:space="preserve">TOTAL CASH RECEIPTS </t>
  </si>
  <si>
    <t>: 4324</t>
  </si>
  <si>
    <t>TOTAL CASH AMOUNT</t>
  </si>
  <si>
    <t>: 3633102</t>
  </si>
  <si>
    <t>TOTAL CHEQUE/DD RECEIPTS</t>
  </si>
  <si>
    <t>: 109</t>
  </si>
  <si>
    <t xml:space="preserve">TOTAL CHEQUE/DD AMOUNT </t>
  </si>
  <si>
    <t>: 1420535</t>
  </si>
  <si>
    <t>TOTAL RTGS/NEFT RECEIPTS</t>
  </si>
  <si>
    <t>: 1321</t>
  </si>
  <si>
    <t>TOTAL RTGS/NEFT AMOUNT</t>
  </si>
  <si>
    <t>: 3967446</t>
  </si>
  <si>
    <t xml:space="preserve">TOTAL CARD RECEIPTS </t>
  </si>
  <si>
    <t>: 30</t>
  </si>
  <si>
    <t>TOTAL CARD AMOUNT</t>
  </si>
  <si>
    <t>: 86463</t>
  </si>
  <si>
    <t>TOTAL CANCEL RECEIPTS</t>
  </si>
  <si>
    <t>: 7</t>
  </si>
  <si>
    <t>TOTAL CANCEL AMOUNT</t>
  </si>
  <si>
    <t>: 15499</t>
  </si>
  <si>
    <t>TOTAL RECEIPTS COUNT</t>
  </si>
  <si>
    <t>: 5791</t>
  </si>
  <si>
    <t>TOTAL AMOUNT</t>
  </si>
  <si>
    <t>: 9123045</t>
  </si>
  <si>
    <t>TOTAL CHEQUE BOUNCE COUNT</t>
  </si>
  <si>
    <t>: 4</t>
  </si>
  <si>
    <t>TOTAL CHEQUE BOUNCE AMOUNT</t>
  </si>
  <si>
    <t>: 5748</t>
  </si>
  <si>
    <t>Column1</t>
  </si>
  <si>
    <t>Column2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</si>
</sst>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0F8FF"/>
      </patternFill>
    </fill>
    <fill>
      <patternFill patternType="solid">
        <fgColor rgb="FF5D8AA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4" borderId="0" xfId="0" applyFill="1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V37" totalsRowShown="0">
  <autoFilter ref="A5:V37" xr:uid="{00000000-0009-0000-0100-000001000000}"/>
  <tableColumns count="22">
    <tableColumn id="1" xr3:uid="{00000000-0010-0000-0000-000001000000}" name="DATE"/>
    <tableColumn id="2" xr3:uid="{00000000-0010-0000-0000-000002000000}" name="28.1037"/>
    <tableColumn id="3" xr3:uid="{00000000-0010-0000-0000-000003000000}" name="47.3017"/>
    <tableColumn id="4" xr3:uid="{00000000-0010-0000-0000-000004000000}" name="47.3117"/>
    <tableColumn id="5" xr3:uid="{00000000-0010-0000-0000-000005000000}" name="47.6037"/>
    <tableColumn id="6" xr3:uid="{00000000-0010-0000-0000-000006000000}" name="48.1017"/>
    <tableColumn id="7" xr3:uid="{00000000-0010-0000-0000-000007000000}" name="48.1037"/>
    <tableColumn id="8" xr3:uid="{00000000-0010-0000-0000-000008000000}" name="55.1047"/>
    <tableColumn id="9" xr3:uid="{00000000-0010-0000-0000-000009000000}" name="55.1067"/>
    <tableColumn id="10" xr3:uid="{00000000-0010-0000-0000-00000A000000}" name="55.1077"/>
    <tableColumn id="11" xr3:uid="{00000000-0010-0000-0000-00000B000000}" name="55.1177"/>
    <tableColumn id="12" xr3:uid="{00000000-0010-0000-0000-00000C000000}" name="61.9047"/>
    <tableColumn id="13" xr3:uid="{00000000-0010-0000-0000-00000D000000}" name="61.9067"/>
    <tableColumn id="14" xr3:uid="{00000000-0010-0000-0000-00000E000000}" name="61.9197"/>
    <tableColumn id="15" xr3:uid="{00000000-0010-0000-0000-00000F000000}" name="61.9227"/>
    <tableColumn id="16" xr3:uid="{00000000-0010-0000-0000-000010000000}" name="62.9077"/>
    <tableColumn id="17" xr3:uid="{00000000-0010-0000-0000-000011000000}" name="62.9117"/>
    <tableColumn id="18" xr3:uid="{00000000-0010-0000-0000-000012000000}" name="62.9177"/>
    <tableColumn id="19" xr3:uid="{00000000-0010-0000-0000-000013000000}" name="BILL"/>
    <tableColumn id="20" xr3:uid="{00000000-0010-0000-0000-000014000000}" name="TOTAL COLLECTION"/>
    <tableColumn id="21" xr3:uid="{BB0D212A-1B97-44C0-8B0A-AEBBDEEF9831}" name="Column1"/>
    <tableColumn id="22" xr3:uid="{87FE96BD-8672-479E-902D-AC1D60C8C8FC}" name="Column2" dataDxfId="0">
      <calculatedColumnFormula>Table1[[#This Row],[TOTAL COLLECTION]]-Table1[[#This Row],[Column1]]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tabSelected="1" topLeftCell="F1" workbookViewId="0">
      <selection activeCell="T14" sqref="T14"/>
    </sheetView>
  </sheetViews>
  <sheetFormatPr defaultRowHeight="15" x14ac:dyDescent="0.25"/>
  <cols>
    <col min="1" max="1" width="11.5703125" customWidth="1"/>
    <col min="2" max="18" width="11.42578125" customWidth="1"/>
    <col min="19" max="19" width="12" customWidth="1"/>
    <col min="20" max="20" width="21.28515625" customWidth="1"/>
    <col min="21" max="21" width="10.42578125" customWidth="1"/>
  </cols>
  <sheetData>
    <row r="1" spans="1:22" x14ac:dyDescent="0.25">
      <c r="A1" s="6" t="s">
        <v>0</v>
      </c>
      <c r="B1" s="7" t="s">
        <v>1</v>
      </c>
      <c r="C1" s="7" t="s">
        <v>1</v>
      </c>
      <c r="D1" s="6" t="s">
        <v>2</v>
      </c>
      <c r="E1" s="7" t="s">
        <v>3</v>
      </c>
      <c r="F1" s="7" t="s">
        <v>3</v>
      </c>
    </row>
    <row r="2" spans="1:22" x14ac:dyDescent="0.25">
      <c r="A2" s="4" t="s">
        <v>4</v>
      </c>
      <c r="B2" s="4" t="s">
        <v>4</v>
      </c>
      <c r="C2" s="4" t="s">
        <v>4</v>
      </c>
      <c r="D2" s="4" t="s">
        <v>4</v>
      </c>
      <c r="E2" s="4" t="s">
        <v>4</v>
      </c>
      <c r="F2" s="4" t="s">
        <v>4</v>
      </c>
      <c r="G2" s="4" t="s">
        <v>4</v>
      </c>
      <c r="H2" s="4" t="s">
        <v>4</v>
      </c>
      <c r="I2" s="4" t="s">
        <v>4</v>
      </c>
      <c r="J2" s="4" t="s">
        <v>4</v>
      </c>
      <c r="K2" s="4" t="s">
        <v>4</v>
      </c>
      <c r="L2" s="4" t="s">
        <v>4</v>
      </c>
      <c r="M2" s="4" t="s">
        <v>4</v>
      </c>
      <c r="N2" s="4" t="s">
        <v>4</v>
      </c>
      <c r="O2" s="4" t="s">
        <v>4</v>
      </c>
      <c r="P2" s="4" t="s">
        <v>4</v>
      </c>
      <c r="Q2" s="4" t="s">
        <v>4</v>
      </c>
      <c r="R2" s="4" t="s">
        <v>4</v>
      </c>
      <c r="S2" s="4" t="s">
        <v>4</v>
      </c>
      <c r="T2" s="4" t="s">
        <v>4</v>
      </c>
      <c r="U2" s="3"/>
    </row>
    <row r="3" spans="1:22" ht="15.75" x14ac:dyDescent="0.25">
      <c r="A3" s="5" t="s">
        <v>5</v>
      </c>
      <c r="B3" s="5" t="s">
        <v>5</v>
      </c>
      <c r="C3" s="5" t="s">
        <v>5</v>
      </c>
      <c r="D3" s="5" t="s">
        <v>5</v>
      </c>
      <c r="E3" s="5" t="s">
        <v>5</v>
      </c>
      <c r="F3" s="5" t="s">
        <v>5</v>
      </c>
      <c r="G3" s="5" t="s">
        <v>5</v>
      </c>
      <c r="H3" s="5" t="s">
        <v>5</v>
      </c>
      <c r="I3" s="5" t="s">
        <v>5</v>
      </c>
      <c r="J3" s="5" t="s">
        <v>5</v>
      </c>
      <c r="K3" s="5" t="s">
        <v>5</v>
      </c>
      <c r="L3" s="5" t="s">
        <v>5</v>
      </c>
      <c r="M3" s="5" t="s">
        <v>5</v>
      </c>
      <c r="N3" s="5" t="s">
        <v>5</v>
      </c>
      <c r="O3" s="5" t="s">
        <v>5</v>
      </c>
      <c r="P3" s="5" t="s">
        <v>5</v>
      </c>
      <c r="Q3" s="5" t="s">
        <v>5</v>
      </c>
      <c r="R3" s="5" t="s">
        <v>5</v>
      </c>
      <c r="S3" s="5" t="s">
        <v>5</v>
      </c>
      <c r="T3" s="5" t="s">
        <v>5</v>
      </c>
      <c r="U3" s="1"/>
    </row>
    <row r="4" spans="1:22" x14ac:dyDescent="0.25">
      <c r="A4" s="8" t="s">
        <v>6</v>
      </c>
      <c r="B4" s="9" t="s">
        <v>7</v>
      </c>
      <c r="D4" s="8" t="s">
        <v>8</v>
      </c>
      <c r="E4" s="9" t="s">
        <v>9</v>
      </c>
      <c r="G4" s="8" t="s">
        <v>10</v>
      </c>
      <c r="H4" s="9" t="s">
        <v>11</v>
      </c>
      <c r="J4" s="8" t="s">
        <v>12</v>
      </c>
      <c r="K4" s="9" t="s">
        <v>13</v>
      </c>
      <c r="M4" s="8" t="s">
        <v>14</v>
      </c>
      <c r="N4" s="9" t="s">
        <v>15</v>
      </c>
    </row>
    <row r="5" spans="1:22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237</v>
      </c>
      <c r="V5" t="s">
        <v>238</v>
      </c>
    </row>
    <row r="6" spans="1:22" x14ac:dyDescent="0.25">
      <c r="A6" t="s">
        <v>36</v>
      </c>
      <c r="B6" t="s">
        <v>37</v>
      </c>
      <c r="C6" t="s">
        <v>37</v>
      </c>
      <c r="D6" t="s">
        <v>37</v>
      </c>
      <c r="E6" t="s">
        <v>37</v>
      </c>
      <c r="F6" t="s">
        <v>37</v>
      </c>
      <c r="G6" t="s">
        <v>37</v>
      </c>
      <c r="H6" t="s">
        <v>37</v>
      </c>
      <c r="I6" t="s">
        <v>37</v>
      </c>
      <c r="J6" t="s">
        <v>37</v>
      </c>
      <c r="K6" t="s">
        <v>37</v>
      </c>
      <c r="L6" t="s">
        <v>37</v>
      </c>
      <c r="M6" t="s">
        <v>37</v>
      </c>
      <c r="N6" t="s">
        <v>37</v>
      </c>
      <c r="O6" t="s">
        <v>37</v>
      </c>
      <c r="P6" t="s">
        <v>37</v>
      </c>
      <c r="Q6" t="s">
        <v>37</v>
      </c>
      <c r="R6" t="s">
        <v>37</v>
      </c>
      <c r="S6" t="s">
        <v>38</v>
      </c>
      <c r="T6">
        <v>10730</v>
      </c>
      <c r="V6">
        <f>Table1[[#This Row],[TOTAL COLLECTION]]-Table1[[#This Row],[Column1]]</f>
        <v>10730</v>
      </c>
    </row>
    <row r="7" spans="1:22" s="10" customFormat="1" x14ac:dyDescent="0.25">
      <c r="A7" s="10" t="s">
        <v>39</v>
      </c>
      <c r="B7" s="10" t="s">
        <v>37</v>
      </c>
      <c r="C7" s="10" t="s">
        <v>40</v>
      </c>
      <c r="D7" s="10" t="s">
        <v>37</v>
      </c>
      <c r="E7" s="10" t="s">
        <v>37</v>
      </c>
      <c r="F7" s="10" t="s">
        <v>37</v>
      </c>
      <c r="G7" s="10" t="s">
        <v>37</v>
      </c>
      <c r="H7" s="10" t="s">
        <v>37</v>
      </c>
      <c r="I7" s="10" t="s">
        <v>37</v>
      </c>
      <c r="J7" s="10" t="s">
        <v>37</v>
      </c>
      <c r="K7" s="10" t="s">
        <v>41</v>
      </c>
      <c r="L7" s="10" t="s">
        <v>37</v>
      </c>
      <c r="M7" s="10" t="s">
        <v>37</v>
      </c>
      <c r="N7" s="10" t="s">
        <v>37</v>
      </c>
      <c r="O7" s="10" t="s">
        <v>37</v>
      </c>
      <c r="P7" s="10" t="s">
        <v>37</v>
      </c>
      <c r="Q7" s="10" t="s">
        <v>37</v>
      </c>
      <c r="R7" s="10" t="s">
        <v>37</v>
      </c>
      <c r="S7" s="10" t="s">
        <v>42</v>
      </c>
      <c r="T7" s="10">
        <v>61051</v>
      </c>
      <c r="U7" s="10">
        <v>5748</v>
      </c>
      <c r="V7" s="10">
        <f>Table1[[#This Row],[TOTAL COLLECTION]]-Table1[[#This Row],[Column1]]</f>
        <v>55303</v>
      </c>
    </row>
    <row r="8" spans="1:22" x14ac:dyDescent="0.25">
      <c r="A8" t="s">
        <v>43</v>
      </c>
      <c r="B8" t="s">
        <v>37</v>
      </c>
      <c r="C8" t="s">
        <v>44</v>
      </c>
      <c r="D8" t="s">
        <v>37</v>
      </c>
      <c r="E8" t="s">
        <v>37</v>
      </c>
      <c r="F8" t="s">
        <v>45</v>
      </c>
      <c r="G8" t="s">
        <v>37</v>
      </c>
      <c r="H8" t="s">
        <v>37</v>
      </c>
      <c r="I8" t="s">
        <v>37</v>
      </c>
      <c r="J8" t="s">
        <v>37</v>
      </c>
      <c r="K8" t="s">
        <v>46</v>
      </c>
      <c r="L8" t="s">
        <v>37</v>
      </c>
      <c r="M8" t="s">
        <v>37</v>
      </c>
      <c r="N8" t="s">
        <v>47</v>
      </c>
      <c r="O8" t="s">
        <v>48</v>
      </c>
      <c r="P8" t="s">
        <v>37</v>
      </c>
      <c r="Q8" t="s">
        <v>37</v>
      </c>
      <c r="R8" t="s">
        <v>37</v>
      </c>
      <c r="S8" t="s">
        <v>49</v>
      </c>
      <c r="T8">
        <v>63847</v>
      </c>
      <c r="V8">
        <f>Table1[[#This Row],[TOTAL COLLECTION]]-Table1[[#This Row],[Column1]]</f>
        <v>63847</v>
      </c>
    </row>
    <row r="9" spans="1:22" x14ac:dyDescent="0.25">
      <c r="A9" t="s">
        <v>50</v>
      </c>
      <c r="B9" t="s">
        <v>37</v>
      </c>
      <c r="C9" t="s">
        <v>37</v>
      </c>
      <c r="D9" t="s">
        <v>37</v>
      </c>
      <c r="E9" t="s">
        <v>37</v>
      </c>
      <c r="F9" t="s">
        <v>37</v>
      </c>
      <c r="G9" t="s">
        <v>37</v>
      </c>
      <c r="H9" t="s">
        <v>37</v>
      </c>
      <c r="I9" t="s">
        <v>37</v>
      </c>
      <c r="J9" t="s">
        <v>37</v>
      </c>
      <c r="K9" t="s">
        <v>37</v>
      </c>
      <c r="L9" t="s">
        <v>37</v>
      </c>
      <c r="M9" t="s">
        <v>37</v>
      </c>
      <c r="N9" t="s">
        <v>37</v>
      </c>
      <c r="O9" t="s">
        <v>37</v>
      </c>
      <c r="P9" t="s">
        <v>37</v>
      </c>
      <c r="Q9" t="s">
        <v>37</v>
      </c>
      <c r="R9" t="s">
        <v>37</v>
      </c>
      <c r="S9" t="s">
        <v>51</v>
      </c>
      <c r="T9">
        <v>9181</v>
      </c>
      <c r="V9">
        <f>Table1[[#This Row],[TOTAL COLLECTION]]-Table1[[#This Row],[Column1]]</f>
        <v>9181</v>
      </c>
    </row>
    <row r="10" spans="1:22" x14ac:dyDescent="0.25">
      <c r="A10" t="s">
        <v>52</v>
      </c>
      <c r="B10" t="s">
        <v>53</v>
      </c>
      <c r="C10" t="s">
        <v>54</v>
      </c>
      <c r="D10" t="s">
        <v>37</v>
      </c>
      <c r="E10" t="s">
        <v>37</v>
      </c>
      <c r="F10" t="s">
        <v>55</v>
      </c>
      <c r="G10" t="s">
        <v>56</v>
      </c>
      <c r="H10" t="s">
        <v>37</v>
      </c>
      <c r="I10" t="s">
        <v>37</v>
      </c>
      <c r="J10" t="s">
        <v>37</v>
      </c>
      <c r="K10" t="s">
        <v>37</v>
      </c>
      <c r="L10" t="s">
        <v>57</v>
      </c>
      <c r="M10" t="s">
        <v>58</v>
      </c>
      <c r="N10" t="s">
        <v>37</v>
      </c>
      <c r="O10" t="s">
        <v>37</v>
      </c>
      <c r="P10" t="s">
        <v>59</v>
      </c>
      <c r="Q10" t="s">
        <v>37</v>
      </c>
      <c r="R10" t="s">
        <v>48</v>
      </c>
      <c r="S10" t="s">
        <v>60</v>
      </c>
      <c r="T10">
        <v>87364</v>
      </c>
      <c r="V10">
        <f>Table1[[#This Row],[TOTAL COLLECTION]]-Table1[[#This Row],[Column1]]</f>
        <v>87364</v>
      </c>
    </row>
    <row r="11" spans="1:22" x14ac:dyDescent="0.25">
      <c r="A11" t="s">
        <v>61</v>
      </c>
      <c r="B11" t="s">
        <v>62</v>
      </c>
      <c r="C11" t="s">
        <v>63</v>
      </c>
      <c r="D11" t="s">
        <v>37</v>
      </c>
      <c r="E11" t="s">
        <v>37</v>
      </c>
      <c r="F11" t="s">
        <v>64</v>
      </c>
      <c r="G11" t="s">
        <v>65</v>
      </c>
      <c r="H11" t="s">
        <v>37</v>
      </c>
      <c r="I11" t="s">
        <v>37</v>
      </c>
      <c r="J11" t="s">
        <v>37</v>
      </c>
      <c r="K11" t="s">
        <v>37</v>
      </c>
      <c r="L11" t="s">
        <v>66</v>
      </c>
      <c r="M11" t="s">
        <v>67</v>
      </c>
      <c r="N11" t="s">
        <v>48</v>
      </c>
      <c r="O11" t="s">
        <v>37</v>
      </c>
      <c r="P11" t="s">
        <v>68</v>
      </c>
      <c r="Q11" t="s">
        <v>37</v>
      </c>
      <c r="R11" t="s">
        <v>48</v>
      </c>
      <c r="S11" t="s">
        <v>69</v>
      </c>
      <c r="T11">
        <v>183479</v>
      </c>
      <c r="V11">
        <f>Table1[[#This Row],[TOTAL COLLECTION]]-Table1[[#This Row],[Column1]]</f>
        <v>183479</v>
      </c>
    </row>
    <row r="12" spans="1:22" x14ac:dyDescent="0.25">
      <c r="A12" t="s">
        <v>70</v>
      </c>
      <c r="B12" t="s">
        <v>71</v>
      </c>
      <c r="C12" t="s">
        <v>72</v>
      </c>
      <c r="D12" t="s">
        <v>37</v>
      </c>
      <c r="E12" t="s">
        <v>37</v>
      </c>
      <c r="F12" t="s">
        <v>73</v>
      </c>
      <c r="G12" t="s">
        <v>74</v>
      </c>
      <c r="H12" t="s">
        <v>37</v>
      </c>
      <c r="I12" t="s">
        <v>75</v>
      </c>
      <c r="J12" t="s">
        <v>37</v>
      </c>
      <c r="K12" t="s">
        <v>76</v>
      </c>
      <c r="L12" t="s">
        <v>77</v>
      </c>
      <c r="M12" t="s">
        <v>37</v>
      </c>
      <c r="N12" t="s">
        <v>78</v>
      </c>
      <c r="O12" t="s">
        <v>37</v>
      </c>
      <c r="P12" t="s">
        <v>37</v>
      </c>
      <c r="Q12" t="s">
        <v>37</v>
      </c>
      <c r="R12" t="s">
        <v>57</v>
      </c>
      <c r="S12" t="s">
        <v>79</v>
      </c>
      <c r="T12">
        <v>130480</v>
      </c>
      <c r="V12">
        <f>Table1[[#This Row],[TOTAL COLLECTION]]-Table1[[#This Row],[Column1]]</f>
        <v>130480</v>
      </c>
    </row>
    <row r="13" spans="1:22" x14ac:dyDescent="0.25">
      <c r="A13" t="s">
        <v>80</v>
      </c>
      <c r="B13" t="s">
        <v>37</v>
      </c>
      <c r="C13" t="s">
        <v>54</v>
      </c>
      <c r="D13" t="s">
        <v>37</v>
      </c>
      <c r="E13" t="s">
        <v>37</v>
      </c>
      <c r="F13" t="s">
        <v>81</v>
      </c>
      <c r="G13" t="s">
        <v>82</v>
      </c>
      <c r="H13" t="s">
        <v>37</v>
      </c>
      <c r="I13" t="s">
        <v>37</v>
      </c>
      <c r="J13" t="s">
        <v>37</v>
      </c>
      <c r="K13" t="s">
        <v>46</v>
      </c>
      <c r="L13" t="s">
        <v>47</v>
      </c>
      <c r="M13" t="s">
        <v>37</v>
      </c>
      <c r="N13" t="s">
        <v>57</v>
      </c>
      <c r="O13" t="s">
        <v>37</v>
      </c>
      <c r="P13" t="s">
        <v>37</v>
      </c>
      <c r="Q13" t="s">
        <v>37</v>
      </c>
      <c r="R13" t="s">
        <v>37</v>
      </c>
      <c r="S13" t="s">
        <v>83</v>
      </c>
      <c r="T13">
        <v>138222</v>
      </c>
      <c r="V13">
        <f>Table1[[#This Row],[TOTAL COLLECTION]]-Table1[[#This Row],[Column1]]</f>
        <v>138222</v>
      </c>
    </row>
    <row r="14" spans="1:22" x14ac:dyDescent="0.25">
      <c r="A14" t="s">
        <v>84</v>
      </c>
      <c r="B14" t="s">
        <v>41</v>
      </c>
      <c r="C14" t="s">
        <v>85</v>
      </c>
      <c r="D14" t="s">
        <v>37</v>
      </c>
      <c r="E14" t="s">
        <v>37</v>
      </c>
      <c r="F14" t="s">
        <v>86</v>
      </c>
      <c r="G14" t="s">
        <v>87</v>
      </c>
      <c r="H14" t="s">
        <v>37</v>
      </c>
      <c r="I14" t="s">
        <v>37</v>
      </c>
      <c r="J14" t="s">
        <v>88</v>
      </c>
      <c r="K14" t="s">
        <v>37</v>
      </c>
      <c r="L14" t="s">
        <v>57</v>
      </c>
      <c r="M14" t="s">
        <v>48</v>
      </c>
      <c r="N14" t="s">
        <v>37</v>
      </c>
      <c r="O14" t="s">
        <v>37</v>
      </c>
      <c r="P14" t="s">
        <v>37</v>
      </c>
      <c r="Q14" t="s">
        <v>37</v>
      </c>
      <c r="R14" t="s">
        <v>47</v>
      </c>
      <c r="S14" t="s">
        <v>89</v>
      </c>
      <c r="T14">
        <v>45325</v>
      </c>
      <c r="V14">
        <f>Table1[[#This Row],[TOTAL COLLECTION]]-Table1[[#This Row],[Column1]]</f>
        <v>45325</v>
      </c>
    </row>
    <row r="15" spans="1:22" x14ac:dyDescent="0.25">
      <c r="A15" t="s">
        <v>90</v>
      </c>
      <c r="B15" t="s">
        <v>37</v>
      </c>
      <c r="C15" t="s">
        <v>37</v>
      </c>
      <c r="D15" t="s">
        <v>37</v>
      </c>
      <c r="E15" t="s">
        <v>37</v>
      </c>
      <c r="F15" t="s">
        <v>37</v>
      </c>
      <c r="G15" t="s">
        <v>37</v>
      </c>
      <c r="H15" t="s">
        <v>37</v>
      </c>
      <c r="I15" t="s">
        <v>37</v>
      </c>
      <c r="J15" t="s">
        <v>37</v>
      </c>
      <c r="K15" t="s">
        <v>37</v>
      </c>
      <c r="L15" t="s">
        <v>37</v>
      </c>
      <c r="M15" t="s">
        <v>37</v>
      </c>
      <c r="N15" t="s">
        <v>37</v>
      </c>
      <c r="O15" t="s">
        <v>37</v>
      </c>
      <c r="P15" t="s">
        <v>37</v>
      </c>
      <c r="Q15" t="s">
        <v>37</v>
      </c>
      <c r="R15" t="s">
        <v>37</v>
      </c>
      <c r="S15" t="s">
        <v>91</v>
      </c>
      <c r="T15">
        <v>32347</v>
      </c>
      <c r="V15">
        <f>Table1[[#This Row],[TOTAL COLLECTION]]-Table1[[#This Row],[Column1]]</f>
        <v>32347</v>
      </c>
    </row>
    <row r="16" spans="1:22" x14ac:dyDescent="0.25">
      <c r="A16" t="s">
        <v>92</v>
      </c>
      <c r="B16" t="s">
        <v>37</v>
      </c>
      <c r="C16" t="s">
        <v>37</v>
      </c>
      <c r="D16" t="s">
        <v>37</v>
      </c>
      <c r="E16" t="s">
        <v>37</v>
      </c>
      <c r="F16" t="s">
        <v>37</v>
      </c>
      <c r="G16" t="s">
        <v>37</v>
      </c>
      <c r="H16" t="s">
        <v>37</v>
      </c>
      <c r="I16" t="s">
        <v>37</v>
      </c>
      <c r="J16" t="s">
        <v>37</v>
      </c>
      <c r="K16" t="s">
        <v>37</v>
      </c>
      <c r="L16" t="s">
        <v>37</v>
      </c>
      <c r="M16" t="s">
        <v>37</v>
      </c>
      <c r="N16" t="s">
        <v>37</v>
      </c>
      <c r="O16" t="s">
        <v>37</v>
      </c>
      <c r="P16" t="s">
        <v>37</v>
      </c>
      <c r="Q16" t="s">
        <v>37</v>
      </c>
      <c r="R16" t="s">
        <v>37</v>
      </c>
      <c r="S16" t="s">
        <v>93</v>
      </c>
      <c r="T16">
        <v>25641</v>
      </c>
      <c r="V16">
        <f>Table1[[#This Row],[TOTAL COLLECTION]]-Table1[[#This Row],[Column1]]</f>
        <v>25641</v>
      </c>
    </row>
    <row r="17" spans="1:22" x14ac:dyDescent="0.25">
      <c r="A17" t="s">
        <v>94</v>
      </c>
      <c r="B17" t="s">
        <v>37</v>
      </c>
      <c r="C17" t="s">
        <v>95</v>
      </c>
      <c r="D17" t="s">
        <v>37</v>
      </c>
      <c r="E17" t="s">
        <v>46</v>
      </c>
      <c r="F17" t="s">
        <v>37</v>
      </c>
      <c r="G17" t="s">
        <v>78</v>
      </c>
      <c r="H17" t="s">
        <v>37</v>
      </c>
      <c r="I17" t="s">
        <v>37</v>
      </c>
      <c r="J17" t="s">
        <v>37</v>
      </c>
      <c r="K17" t="s">
        <v>37</v>
      </c>
      <c r="L17" t="s">
        <v>37</v>
      </c>
      <c r="M17" t="s">
        <v>37</v>
      </c>
      <c r="N17" t="s">
        <v>37</v>
      </c>
      <c r="O17" t="s">
        <v>37</v>
      </c>
      <c r="P17" t="s">
        <v>37</v>
      </c>
      <c r="Q17" t="s">
        <v>37</v>
      </c>
      <c r="R17" t="s">
        <v>48</v>
      </c>
      <c r="S17" t="s">
        <v>96</v>
      </c>
      <c r="T17">
        <v>221083</v>
      </c>
      <c r="V17">
        <f>Table1[[#This Row],[TOTAL COLLECTION]]-Table1[[#This Row],[Column1]]</f>
        <v>221083</v>
      </c>
    </row>
    <row r="18" spans="1:22" x14ac:dyDescent="0.25">
      <c r="A18" t="s">
        <v>97</v>
      </c>
      <c r="B18" t="s">
        <v>46</v>
      </c>
      <c r="C18" t="s">
        <v>98</v>
      </c>
      <c r="D18" t="s">
        <v>37</v>
      </c>
      <c r="E18" t="s">
        <v>37</v>
      </c>
      <c r="F18" t="s">
        <v>99</v>
      </c>
      <c r="G18" t="s">
        <v>100</v>
      </c>
      <c r="H18" t="s">
        <v>37</v>
      </c>
      <c r="I18" t="s">
        <v>37</v>
      </c>
      <c r="J18" t="s">
        <v>37</v>
      </c>
      <c r="K18" t="s">
        <v>101</v>
      </c>
      <c r="L18" t="s">
        <v>48</v>
      </c>
      <c r="M18" t="s">
        <v>37</v>
      </c>
      <c r="N18" t="s">
        <v>102</v>
      </c>
      <c r="O18" t="s">
        <v>37</v>
      </c>
      <c r="P18" t="s">
        <v>37</v>
      </c>
      <c r="Q18" t="s">
        <v>37</v>
      </c>
      <c r="R18" t="s">
        <v>37</v>
      </c>
      <c r="S18" t="s">
        <v>103</v>
      </c>
      <c r="T18">
        <v>212667</v>
      </c>
      <c r="V18">
        <f>Table1[[#This Row],[TOTAL COLLECTION]]-Table1[[#This Row],[Column1]]</f>
        <v>212667</v>
      </c>
    </row>
    <row r="19" spans="1:22" x14ac:dyDescent="0.25">
      <c r="A19" t="s">
        <v>104</v>
      </c>
      <c r="B19" t="s">
        <v>53</v>
      </c>
      <c r="C19" t="s">
        <v>105</v>
      </c>
      <c r="D19" t="s">
        <v>106</v>
      </c>
      <c r="E19" t="s">
        <v>37</v>
      </c>
      <c r="F19" t="s">
        <v>107</v>
      </c>
      <c r="G19" t="s">
        <v>37</v>
      </c>
      <c r="H19" t="s">
        <v>37</v>
      </c>
      <c r="I19" t="s">
        <v>67</v>
      </c>
      <c r="J19" t="s">
        <v>108</v>
      </c>
      <c r="K19" t="s">
        <v>37</v>
      </c>
      <c r="L19" t="s">
        <v>109</v>
      </c>
      <c r="M19" t="s">
        <v>58</v>
      </c>
      <c r="N19" t="s">
        <v>37</v>
      </c>
      <c r="O19" t="s">
        <v>37</v>
      </c>
      <c r="P19" t="s">
        <v>110</v>
      </c>
      <c r="Q19" t="s">
        <v>37</v>
      </c>
      <c r="R19" t="s">
        <v>48</v>
      </c>
      <c r="S19" t="s">
        <v>111</v>
      </c>
      <c r="T19">
        <v>560552</v>
      </c>
      <c r="V19">
        <f>Table1[[#This Row],[TOTAL COLLECTION]]-Table1[[#This Row],[Column1]]</f>
        <v>560552</v>
      </c>
    </row>
    <row r="20" spans="1:22" x14ac:dyDescent="0.25">
      <c r="A20" t="s">
        <v>112</v>
      </c>
      <c r="B20" t="s">
        <v>113</v>
      </c>
      <c r="C20" t="s">
        <v>114</v>
      </c>
      <c r="D20" t="s">
        <v>57</v>
      </c>
      <c r="E20" t="s">
        <v>37</v>
      </c>
      <c r="F20" t="s">
        <v>115</v>
      </c>
      <c r="G20" t="s">
        <v>37</v>
      </c>
      <c r="H20" t="s">
        <v>37</v>
      </c>
      <c r="I20" t="s">
        <v>37</v>
      </c>
      <c r="J20" t="s">
        <v>37</v>
      </c>
      <c r="K20" t="s">
        <v>116</v>
      </c>
      <c r="L20" t="s">
        <v>117</v>
      </c>
      <c r="M20" t="s">
        <v>37</v>
      </c>
      <c r="N20" t="s">
        <v>77</v>
      </c>
      <c r="O20" t="s">
        <v>37</v>
      </c>
      <c r="P20" t="s">
        <v>37</v>
      </c>
      <c r="Q20" t="s">
        <v>37</v>
      </c>
      <c r="R20" t="s">
        <v>37</v>
      </c>
      <c r="S20" t="s">
        <v>118</v>
      </c>
      <c r="T20">
        <v>237760</v>
      </c>
      <c r="V20">
        <f>Table1[[#This Row],[TOTAL COLLECTION]]-Table1[[#This Row],[Column1]]</f>
        <v>237760</v>
      </c>
    </row>
    <row r="21" spans="1:22" x14ac:dyDescent="0.25">
      <c r="A21" t="s">
        <v>119</v>
      </c>
      <c r="B21" t="s">
        <v>46</v>
      </c>
      <c r="C21" t="s">
        <v>120</v>
      </c>
      <c r="D21" t="s">
        <v>37</v>
      </c>
      <c r="E21" t="s">
        <v>37</v>
      </c>
      <c r="F21" t="s">
        <v>121</v>
      </c>
      <c r="G21" t="s">
        <v>37</v>
      </c>
      <c r="H21" t="s">
        <v>37</v>
      </c>
      <c r="I21" t="s">
        <v>37</v>
      </c>
      <c r="J21" t="s">
        <v>122</v>
      </c>
      <c r="K21" t="s">
        <v>37</v>
      </c>
      <c r="L21" t="s">
        <v>47</v>
      </c>
      <c r="M21" t="s">
        <v>37</v>
      </c>
      <c r="N21" t="s">
        <v>37</v>
      </c>
      <c r="O21" t="s">
        <v>37</v>
      </c>
      <c r="P21" t="s">
        <v>37</v>
      </c>
      <c r="Q21" t="s">
        <v>37</v>
      </c>
      <c r="R21" t="s">
        <v>37</v>
      </c>
      <c r="S21" t="s">
        <v>123</v>
      </c>
      <c r="T21">
        <v>160152</v>
      </c>
      <c r="V21">
        <f>Table1[[#This Row],[TOTAL COLLECTION]]-Table1[[#This Row],[Column1]]</f>
        <v>160152</v>
      </c>
    </row>
    <row r="22" spans="1:22" x14ac:dyDescent="0.25">
      <c r="A22" t="s">
        <v>124</v>
      </c>
      <c r="B22" t="s">
        <v>125</v>
      </c>
      <c r="C22" t="s">
        <v>126</v>
      </c>
      <c r="D22" t="s">
        <v>37</v>
      </c>
      <c r="E22" t="s">
        <v>37</v>
      </c>
      <c r="F22" t="s">
        <v>99</v>
      </c>
      <c r="G22" t="s">
        <v>106</v>
      </c>
      <c r="H22" t="s">
        <v>37</v>
      </c>
      <c r="I22" t="s">
        <v>37</v>
      </c>
      <c r="J22" t="s">
        <v>122</v>
      </c>
      <c r="K22" t="s">
        <v>37</v>
      </c>
      <c r="L22" t="s">
        <v>48</v>
      </c>
      <c r="M22" t="s">
        <v>37</v>
      </c>
      <c r="N22" t="s">
        <v>37</v>
      </c>
      <c r="O22" t="s">
        <v>37</v>
      </c>
      <c r="P22" t="s">
        <v>37</v>
      </c>
      <c r="Q22" t="s">
        <v>37</v>
      </c>
      <c r="R22" t="s">
        <v>47</v>
      </c>
      <c r="S22" t="s">
        <v>127</v>
      </c>
      <c r="T22">
        <v>172813</v>
      </c>
      <c r="V22">
        <f>Table1[[#This Row],[TOTAL COLLECTION]]-Table1[[#This Row],[Column1]]</f>
        <v>172813</v>
      </c>
    </row>
    <row r="23" spans="1:22" x14ac:dyDescent="0.25">
      <c r="A23" t="s">
        <v>128</v>
      </c>
      <c r="B23" t="s">
        <v>37</v>
      </c>
      <c r="C23" t="s">
        <v>37</v>
      </c>
      <c r="D23" t="s">
        <v>37</v>
      </c>
      <c r="E23" t="s">
        <v>37</v>
      </c>
      <c r="F23" t="s">
        <v>37</v>
      </c>
      <c r="G23" t="s">
        <v>37</v>
      </c>
      <c r="H23" t="s">
        <v>37</v>
      </c>
      <c r="I23" t="s">
        <v>37</v>
      </c>
      <c r="J23" t="s">
        <v>37</v>
      </c>
      <c r="K23" t="s">
        <v>37</v>
      </c>
      <c r="L23" t="s">
        <v>37</v>
      </c>
      <c r="M23" t="s">
        <v>37</v>
      </c>
      <c r="N23" t="s">
        <v>37</v>
      </c>
      <c r="O23" t="s">
        <v>37</v>
      </c>
      <c r="P23" t="s">
        <v>37</v>
      </c>
      <c r="Q23" t="s">
        <v>37</v>
      </c>
      <c r="R23" t="s">
        <v>37</v>
      </c>
      <c r="S23" t="s">
        <v>129</v>
      </c>
      <c r="T23">
        <v>14341</v>
      </c>
      <c r="V23">
        <f>Table1[[#This Row],[TOTAL COLLECTION]]-Table1[[#This Row],[Column1]]</f>
        <v>14341</v>
      </c>
    </row>
    <row r="24" spans="1:22" x14ac:dyDescent="0.25">
      <c r="A24" t="s">
        <v>130</v>
      </c>
      <c r="B24" t="s">
        <v>113</v>
      </c>
      <c r="C24" t="s">
        <v>131</v>
      </c>
      <c r="D24" t="s">
        <v>37</v>
      </c>
      <c r="E24" t="s">
        <v>46</v>
      </c>
      <c r="F24" t="s">
        <v>37</v>
      </c>
      <c r="G24" t="s">
        <v>37</v>
      </c>
      <c r="H24" t="s">
        <v>37</v>
      </c>
      <c r="I24" t="s">
        <v>37</v>
      </c>
      <c r="J24" t="s">
        <v>37</v>
      </c>
      <c r="K24" t="s">
        <v>37</v>
      </c>
      <c r="L24" t="s">
        <v>47</v>
      </c>
      <c r="M24" t="s">
        <v>37</v>
      </c>
      <c r="N24" t="s">
        <v>37</v>
      </c>
      <c r="O24" t="s">
        <v>37</v>
      </c>
      <c r="P24" t="s">
        <v>37</v>
      </c>
      <c r="Q24" t="s">
        <v>37</v>
      </c>
      <c r="R24" t="s">
        <v>37</v>
      </c>
      <c r="S24" t="s">
        <v>132</v>
      </c>
      <c r="T24">
        <v>161385</v>
      </c>
      <c r="V24">
        <f>Table1[[#This Row],[TOTAL COLLECTION]]-Table1[[#This Row],[Column1]]</f>
        <v>161385</v>
      </c>
    </row>
    <row r="25" spans="1:22" x14ac:dyDescent="0.25">
      <c r="A25" t="s">
        <v>133</v>
      </c>
      <c r="B25" t="s">
        <v>37</v>
      </c>
      <c r="C25" t="s">
        <v>134</v>
      </c>
      <c r="D25" t="s">
        <v>57</v>
      </c>
      <c r="E25" t="s">
        <v>37</v>
      </c>
      <c r="F25" t="s">
        <v>37</v>
      </c>
      <c r="G25" t="s">
        <v>135</v>
      </c>
      <c r="H25" t="s">
        <v>37</v>
      </c>
      <c r="I25" t="s">
        <v>37</v>
      </c>
      <c r="J25" t="s">
        <v>37</v>
      </c>
      <c r="K25" t="s">
        <v>37</v>
      </c>
      <c r="L25" t="s">
        <v>136</v>
      </c>
      <c r="M25" t="s">
        <v>102</v>
      </c>
      <c r="N25" t="s">
        <v>134</v>
      </c>
      <c r="O25" t="s">
        <v>37</v>
      </c>
      <c r="P25" t="s">
        <v>37</v>
      </c>
      <c r="Q25" t="s">
        <v>37</v>
      </c>
      <c r="R25" t="s">
        <v>47</v>
      </c>
      <c r="S25" t="s">
        <v>137</v>
      </c>
      <c r="T25">
        <v>361195</v>
      </c>
      <c r="V25">
        <f>Table1[[#This Row],[TOTAL COLLECTION]]-Table1[[#This Row],[Column1]]</f>
        <v>361195</v>
      </c>
    </row>
    <row r="26" spans="1:22" x14ac:dyDescent="0.25">
      <c r="A26" t="s">
        <v>138</v>
      </c>
      <c r="B26" t="s">
        <v>37</v>
      </c>
      <c r="C26" t="s">
        <v>44</v>
      </c>
      <c r="D26" t="s">
        <v>37</v>
      </c>
      <c r="E26" t="s">
        <v>37</v>
      </c>
      <c r="F26" t="s">
        <v>37</v>
      </c>
      <c r="G26" t="s">
        <v>139</v>
      </c>
      <c r="H26" t="s">
        <v>37</v>
      </c>
      <c r="I26" t="s">
        <v>37</v>
      </c>
      <c r="J26" t="s">
        <v>37</v>
      </c>
      <c r="K26" t="s">
        <v>37</v>
      </c>
      <c r="L26" t="s">
        <v>37</v>
      </c>
      <c r="M26" t="s">
        <v>37</v>
      </c>
      <c r="N26" t="s">
        <v>37</v>
      </c>
      <c r="O26" t="s">
        <v>37</v>
      </c>
      <c r="P26" t="s">
        <v>37</v>
      </c>
      <c r="Q26" t="s">
        <v>37</v>
      </c>
      <c r="R26" t="s">
        <v>47</v>
      </c>
      <c r="S26" t="s">
        <v>140</v>
      </c>
      <c r="T26">
        <v>818587</v>
      </c>
      <c r="V26">
        <f>Table1[[#This Row],[TOTAL COLLECTION]]-Table1[[#This Row],[Column1]]</f>
        <v>818587</v>
      </c>
    </row>
    <row r="27" spans="1:22" x14ac:dyDescent="0.25">
      <c r="A27" t="s">
        <v>141</v>
      </c>
      <c r="B27" t="s">
        <v>37</v>
      </c>
      <c r="C27" t="s">
        <v>40</v>
      </c>
      <c r="D27" t="s">
        <v>37</v>
      </c>
      <c r="E27" t="s">
        <v>37</v>
      </c>
      <c r="F27" t="s">
        <v>37</v>
      </c>
      <c r="G27" t="s">
        <v>142</v>
      </c>
      <c r="H27" t="s">
        <v>37</v>
      </c>
      <c r="I27" t="s">
        <v>37</v>
      </c>
      <c r="J27" t="s">
        <v>37</v>
      </c>
      <c r="K27" t="s">
        <v>37</v>
      </c>
      <c r="L27" t="s">
        <v>37</v>
      </c>
      <c r="M27" t="s">
        <v>37</v>
      </c>
      <c r="N27" t="s">
        <v>48</v>
      </c>
      <c r="O27" t="s">
        <v>106</v>
      </c>
      <c r="P27" t="s">
        <v>37</v>
      </c>
      <c r="Q27" t="s">
        <v>37</v>
      </c>
      <c r="R27" t="s">
        <v>47</v>
      </c>
      <c r="S27" t="s">
        <v>143</v>
      </c>
      <c r="T27">
        <v>458086</v>
      </c>
      <c r="V27">
        <f>Table1[[#This Row],[TOTAL COLLECTION]]-Table1[[#This Row],[Column1]]</f>
        <v>458086</v>
      </c>
    </row>
    <row r="28" spans="1:22" x14ac:dyDescent="0.25">
      <c r="A28" t="s">
        <v>144</v>
      </c>
      <c r="B28" t="s">
        <v>37</v>
      </c>
      <c r="C28" t="s">
        <v>134</v>
      </c>
      <c r="D28" t="s">
        <v>37</v>
      </c>
      <c r="E28" t="s">
        <v>37</v>
      </c>
      <c r="F28" t="s">
        <v>37</v>
      </c>
      <c r="G28" t="s">
        <v>145</v>
      </c>
      <c r="H28" t="s">
        <v>37</v>
      </c>
      <c r="I28" t="s">
        <v>37</v>
      </c>
      <c r="J28" t="s">
        <v>37</v>
      </c>
      <c r="K28" t="s">
        <v>37</v>
      </c>
      <c r="L28" t="s">
        <v>37</v>
      </c>
      <c r="M28" t="s">
        <v>37</v>
      </c>
      <c r="N28" t="s">
        <v>37</v>
      </c>
      <c r="O28" t="s">
        <v>37</v>
      </c>
      <c r="P28" t="s">
        <v>37</v>
      </c>
      <c r="Q28" t="s">
        <v>37</v>
      </c>
      <c r="R28" t="s">
        <v>47</v>
      </c>
      <c r="S28" t="s">
        <v>146</v>
      </c>
      <c r="T28">
        <v>262068</v>
      </c>
      <c r="V28">
        <f>Table1[[#This Row],[TOTAL COLLECTION]]-Table1[[#This Row],[Column1]]</f>
        <v>262068</v>
      </c>
    </row>
    <row r="29" spans="1:22" x14ac:dyDescent="0.25">
      <c r="A29" t="s">
        <v>147</v>
      </c>
      <c r="B29" t="s">
        <v>37</v>
      </c>
      <c r="C29" t="s">
        <v>37</v>
      </c>
      <c r="D29" t="s">
        <v>37</v>
      </c>
      <c r="E29" t="s">
        <v>37</v>
      </c>
      <c r="F29" t="s">
        <v>37</v>
      </c>
      <c r="G29" t="s">
        <v>148</v>
      </c>
      <c r="H29" t="s">
        <v>37</v>
      </c>
      <c r="I29" t="s">
        <v>37</v>
      </c>
      <c r="J29" t="s">
        <v>37</v>
      </c>
      <c r="K29" t="s">
        <v>37</v>
      </c>
      <c r="L29" t="s">
        <v>37</v>
      </c>
      <c r="M29" t="s">
        <v>37</v>
      </c>
      <c r="N29" t="s">
        <v>37</v>
      </c>
      <c r="O29" t="s">
        <v>37</v>
      </c>
      <c r="P29" t="s">
        <v>37</v>
      </c>
      <c r="Q29" t="s">
        <v>37</v>
      </c>
      <c r="R29" t="s">
        <v>37</v>
      </c>
      <c r="S29" t="s">
        <v>149</v>
      </c>
      <c r="T29">
        <v>261526</v>
      </c>
      <c r="V29">
        <f>Table1[[#This Row],[TOTAL COLLECTION]]-Table1[[#This Row],[Column1]]</f>
        <v>261526</v>
      </c>
    </row>
    <row r="30" spans="1:22" x14ac:dyDescent="0.25">
      <c r="A30" t="s">
        <v>150</v>
      </c>
      <c r="B30" t="s">
        <v>37</v>
      </c>
      <c r="C30" t="s">
        <v>37</v>
      </c>
      <c r="D30" t="s">
        <v>37</v>
      </c>
      <c r="E30" t="s">
        <v>37</v>
      </c>
      <c r="F30" t="s">
        <v>37</v>
      </c>
      <c r="G30" t="s">
        <v>151</v>
      </c>
      <c r="H30" t="s">
        <v>37</v>
      </c>
      <c r="I30" t="s">
        <v>37</v>
      </c>
      <c r="J30" t="s">
        <v>37</v>
      </c>
      <c r="K30" t="s">
        <v>37</v>
      </c>
      <c r="L30" t="s">
        <v>37</v>
      </c>
      <c r="M30" t="s">
        <v>37</v>
      </c>
      <c r="N30" t="s">
        <v>37</v>
      </c>
      <c r="O30" t="s">
        <v>37</v>
      </c>
      <c r="P30" t="s">
        <v>37</v>
      </c>
      <c r="Q30" t="s">
        <v>37</v>
      </c>
      <c r="R30" t="s">
        <v>37</v>
      </c>
      <c r="S30" t="s">
        <v>152</v>
      </c>
      <c r="T30">
        <v>233101</v>
      </c>
      <c r="V30">
        <f>Table1[[#This Row],[TOTAL COLLECTION]]-Table1[[#This Row],[Column1]]</f>
        <v>233101</v>
      </c>
    </row>
    <row r="31" spans="1:22" x14ac:dyDescent="0.25">
      <c r="A31" t="s">
        <v>153</v>
      </c>
      <c r="B31" t="s">
        <v>154</v>
      </c>
      <c r="C31" t="s">
        <v>155</v>
      </c>
      <c r="D31" t="s">
        <v>37</v>
      </c>
      <c r="E31" t="s">
        <v>37</v>
      </c>
      <c r="F31" t="s">
        <v>156</v>
      </c>
      <c r="G31" t="s">
        <v>157</v>
      </c>
      <c r="H31" t="s">
        <v>158</v>
      </c>
      <c r="I31" t="s">
        <v>37</v>
      </c>
      <c r="J31" t="s">
        <v>37</v>
      </c>
      <c r="K31" t="s">
        <v>76</v>
      </c>
      <c r="L31" t="s">
        <v>66</v>
      </c>
      <c r="M31" t="s">
        <v>159</v>
      </c>
      <c r="N31" t="s">
        <v>57</v>
      </c>
      <c r="O31" t="s">
        <v>37</v>
      </c>
      <c r="P31" t="s">
        <v>160</v>
      </c>
      <c r="Q31" t="s">
        <v>37</v>
      </c>
      <c r="R31" t="s">
        <v>48</v>
      </c>
      <c r="S31" t="s">
        <v>161</v>
      </c>
      <c r="T31">
        <v>580468</v>
      </c>
      <c r="V31">
        <f>Table1[[#This Row],[TOTAL COLLECTION]]-Table1[[#This Row],[Column1]]</f>
        <v>580468</v>
      </c>
    </row>
    <row r="32" spans="1:22" x14ac:dyDescent="0.25">
      <c r="A32" t="s">
        <v>162</v>
      </c>
      <c r="B32" t="s">
        <v>46</v>
      </c>
      <c r="C32" t="s">
        <v>163</v>
      </c>
      <c r="D32" t="s">
        <v>37</v>
      </c>
      <c r="E32" t="s">
        <v>62</v>
      </c>
      <c r="F32" t="s">
        <v>164</v>
      </c>
      <c r="G32" t="s">
        <v>165</v>
      </c>
      <c r="H32" t="s">
        <v>37</v>
      </c>
      <c r="I32" t="s">
        <v>37</v>
      </c>
      <c r="J32" t="s">
        <v>88</v>
      </c>
      <c r="K32" t="s">
        <v>46</v>
      </c>
      <c r="L32" t="s">
        <v>166</v>
      </c>
      <c r="M32" t="s">
        <v>167</v>
      </c>
      <c r="N32" t="s">
        <v>47</v>
      </c>
      <c r="O32" t="s">
        <v>168</v>
      </c>
      <c r="P32" t="s">
        <v>47</v>
      </c>
      <c r="Q32" t="s">
        <v>37</v>
      </c>
      <c r="R32" t="s">
        <v>47</v>
      </c>
      <c r="S32" t="s">
        <v>169</v>
      </c>
      <c r="T32">
        <v>536767</v>
      </c>
      <c r="V32">
        <f>Table1[[#This Row],[TOTAL COLLECTION]]-Table1[[#This Row],[Column1]]</f>
        <v>536767</v>
      </c>
    </row>
    <row r="33" spans="1:22" x14ac:dyDescent="0.25">
      <c r="A33" t="s">
        <v>170</v>
      </c>
      <c r="B33" t="s">
        <v>171</v>
      </c>
      <c r="C33" t="s">
        <v>172</v>
      </c>
      <c r="D33" t="s">
        <v>37</v>
      </c>
      <c r="E33" t="s">
        <v>37</v>
      </c>
      <c r="F33" t="s">
        <v>173</v>
      </c>
      <c r="G33" t="s">
        <v>174</v>
      </c>
      <c r="H33" t="s">
        <v>158</v>
      </c>
      <c r="I33" t="s">
        <v>37</v>
      </c>
      <c r="J33" t="s">
        <v>37</v>
      </c>
      <c r="K33" t="s">
        <v>37</v>
      </c>
      <c r="L33" t="s">
        <v>134</v>
      </c>
      <c r="M33" t="s">
        <v>175</v>
      </c>
      <c r="N33" t="s">
        <v>48</v>
      </c>
      <c r="O33" t="s">
        <v>37</v>
      </c>
      <c r="P33" t="s">
        <v>37</v>
      </c>
      <c r="Q33" t="s">
        <v>37</v>
      </c>
      <c r="R33" t="s">
        <v>47</v>
      </c>
      <c r="S33" t="s">
        <v>176</v>
      </c>
      <c r="T33">
        <v>682982</v>
      </c>
      <c r="V33">
        <f>Table1[[#This Row],[TOTAL COLLECTION]]-Table1[[#This Row],[Column1]]</f>
        <v>682982</v>
      </c>
    </row>
    <row r="34" spans="1:22" x14ac:dyDescent="0.25">
      <c r="A34" t="s">
        <v>177</v>
      </c>
      <c r="B34" t="s">
        <v>46</v>
      </c>
      <c r="C34" t="s">
        <v>178</v>
      </c>
      <c r="D34" t="s">
        <v>37</v>
      </c>
      <c r="E34" t="s">
        <v>37</v>
      </c>
      <c r="F34" t="s">
        <v>99</v>
      </c>
      <c r="G34" t="s">
        <v>179</v>
      </c>
      <c r="H34" t="s">
        <v>37</v>
      </c>
      <c r="I34" t="s">
        <v>75</v>
      </c>
      <c r="J34" t="s">
        <v>37</v>
      </c>
      <c r="K34" t="s">
        <v>46</v>
      </c>
      <c r="L34" t="s">
        <v>102</v>
      </c>
      <c r="M34" t="s">
        <v>106</v>
      </c>
      <c r="N34" t="s">
        <v>47</v>
      </c>
      <c r="O34" t="s">
        <v>37</v>
      </c>
      <c r="P34" t="s">
        <v>37</v>
      </c>
      <c r="Q34" t="s">
        <v>57</v>
      </c>
      <c r="R34" t="s">
        <v>37</v>
      </c>
      <c r="S34" t="s">
        <v>180</v>
      </c>
      <c r="T34">
        <v>517493</v>
      </c>
      <c r="V34">
        <f>Table1[[#This Row],[TOTAL COLLECTION]]-Table1[[#This Row],[Column1]]</f>
        <v>517493</v>
      </c>
    </row>
    <row r="35" spans="1:22" x14ac:dyDescent="0.25">
      <c r="A35" t="s">
        <v>181</v>
      </c>
      <c r="B35" t="s">
        <v>37</v>
      </c>
      <c r="C35" t="s">
        <v>85</v>
      </c>
      <c r="D35" t="s">
        <v>37</v>
      </c>
      <c r="E35" t="s">
        <v>182</v>
      </c>
      <c r="F35" t="s">
        <v>183</v>
      </c>
      <c r="G35" t="s">
        <v>184</v>
      </c>
      <c r="H35" t="s">
        <v>37</v>
      </c>
      <c r="I35" t="s">
        <v>37</v>
      </c>
      <c r="J35" t="s">
        <v>37</v>
      </c>
      <c r="K35" t="s">
        <v>46</v>
      </c>
      <c r="L35" t="s">
        <v>66</v>
      </c>
      <c r="M35" t="s">
        <v>185</v>
      </c>
      <c r="N35" t="s">
        <v>106</v>
      </c>
      <c r="O35" t="s">
        <v>48</v>
      </c>
      <c r="P35" t="s">
        <v>37</v>
      </c>
      <c r="Q35" t="s">
        <v>37</v>
      </c>
      <c r="R35" t="s">
        <v>37</v>
      </c>
      <c r="S35" t="s">
        <v>186</v>
      </c>
      <c r="T35">
        <v>392436</v>
      </c>
      <c r="V35">
        <f>Table1[[#This Row],[TOTAL COLLECTION]]-Table1[[#This Row],[Column1]]</f>
        <v>392436</v>
      </c>
    </row>
    <row r="36" spans="1:22" x14ac:dyDescent="0.25">
      <c r="A36" t="s">
        <v>187</v>
      </c>
      <c r="B36" t="s">
        <v>188</v>
      </c>
      <c r="C36" t="s">
        <v>189</v>
      </c>
      <c r="D36" t="s">
        <v>37</v>
      </c>
      <c r="E36" t="s">
        <v>37</v>
      </c>
      <c r="F36" t="s">
        <v>183</v>
      </c>
      <c r="G36" t="s">
        <v>190</v>
      </c>
      <c r="H36" t="s">
        <v>37</v>
      </c>
      <c r="I36" t="s">
        <v>37</v>
      </c>
      <c r="J36" t="s">
        <v>37</v>
      </c>
      <c r="K36" t="s">
        <v>46</v>
      </c>
      <c r="L36" t="s">
        <v>78</v>
      </c>
      <c r="M36" t="s">
        <v>191</v>
      </c>
      <c r="N36" t="s">
        <v>57</v>
      </c>
      <c r="O36" t="s">
        <v>37</v>
      </c>
      <c r="P36" t="s">
        <v>106</v>
      </c>
      <c r="Q36" t="s">
        <v>37</v>
      </c>
      <c r="R36" t="s">
        <v>37</v>
      </c>
      <c r="S36" t="s">
        <v>192</v>
      </c>
      <c r="T36">
        <v>1457567</v>
      </c>
      <c r="V36">
        <f>Table1[[#This Row],[TOTAL COLLECTION]]-Table1[[#This Row],[Column1]]</f>
        <v>1457567</v>
      </c>
    </row>
    <row r="37" spans="1:22" x14ac:dyDescent="0.25">
      <c r="A37" s="2" t="s">
        <v>193</v>
      </c>
      <c r="B37" s="2" t="s">
        <v>194</v>
      </c>
      <c r="C37" s="2" t="s">
        <v>195</v>
      </c>
      <c r="D37" s="2" t="s">
        <v>168</v>
      </c>
      <c r="E37" s="2" t="s">
        <v>196</v>
      </c>
      <c r="F37" s="2" t="s">
        <v>197</v>
      </c>
      <c r="G37" s="2" t="s">
        <v>198</v>
      </c>
      <c r="H37" s="2" t="s">
        <v>199</v>
      </c>
      <c r="I37" s="2" t="s">
        <v>200</v>
      </c>
      <c r="J37" s="2" t="s">
        <v>201</v>
      </c>
      <c r="K37" s="2" t="s">
        <v>202</v>
      </c>
      <c r="L37" s="2" t="s">
        <v>203</v>
      </c>
      <c r="M37" s="2" t="s">
        <v>204</v>
      </c>
      <c r="N37" s="2" t="s">
        <v>205</v>
      </c>
      <c r="O37" s="2" t="s">
        <v>206</v>
      </c>
      <c r="P37" s="2" t="s">
        <v>207</v>
      </c>
      <c r="Q37" s="2" t="s">
        <v>57</v>
      </c>
      <c r="R37" s="2" t="s">
        <v>120</v>
      </c>
      <c r="S37" s="2" t="s">
        <v>208</v>
      </c>
      <c r="T37" s="2">
        <v>9090696</v>
      </c>
      <c r="U37" s="2"/>
      <c r="V37">
        <f>Table1[[#This Row],[TOTAL COLLECTION]]-Table1[[#This Row],[Column1]]</f>
        <v>9090696</v>
      </c>
    </row>
    <row r="39" spans="1:22" x14ac:dyDescent="0.25">
      <c r="A39" s="7" t="s">
        <v>209</v>
      </c>
      <c r="B39" s="7" t="s">
        <v>209</v>
      </c>
      <c r="C39" s="7" t="s">
        <v>210</v>
      </c>
      <c r="D39" s="7" t="s">
        <v>210</v>
      </c>
      <c r="F39" s="7" t="s">
        <v>211</v>
      </c>
      <c r="G39" s="7" t="s">
        <v>211</v>
      </c>
      <c r="H39" s="7" t="s">
        <v>212</v>
      </c>
      <c r="I39" s="7" t="s">
        <v>212</v>
      </c>
    </row>
    <row r="40" spans="1:22" x14ac:dyDescent="0.25">
      <c r="A40" s="7" t="s">
        <v>213</v>
      </c>
      <c r="B40" s="7" t="s">
        <v>213</v>
      </c>
      <c r="C40" s="7" t="s">
        <v>214</v>
      </c>
      <c r="D40" s="7" t="s">
        <v>214</v>
      </c>
      <c r="F40" s="7" t="s">
        <v>215</v>
      </c>
      <c r="G40" s="7" t="s">
        <v>215</v>
      </c>
      <c r="H40" s="7" t="s">
        <v>216</v>
      </c>
      <c r="I40" s="7" t="s">
        <v>216</v>
      </c>
    </row>
    <row r="41" spans="1:22" x14ac:dyDescent="0.25">
      <c r="A41" s="7" t="s">
        <v>217</v>
      </c>
      <c r="B41" s="7" t="s">
        <v>217</v>
      </c>
      <c r="C41" s="7" t="s">
        <v>218</v>
      </c>
      <c r="D41" s="7" t="s">
        <v>218</v>
      </c>
      <c r="F41" s="7" t="s">
        <v>219</v>
      </c>
      <c r="G41" s="7" t="s">
        <v>219</v>
      </c>
      <c r="H41" s="7" t="s">
        <v>220</v>
      </c>
      <c r="I41" s="7" t="s">
        <v>220</v>
      </c>
    </row>
    <row r="42" spans="1:22" x14ac:dyDescent="0.25">
      <c r="A42" s="7" t="s">
        <v>221</v>
      </c>
      <c r="B42" s="7" t="s">
        <v>221</v>
      </c>
      <c r="C42" s="7" t="s">
        <v>222</v>
      </c>
      <c r="D42" s="7" t="s">
        <v>222</v>
      </c>
      <c r="F42" s="7" t="s">
        <v>223</v>
      </c>
      <c r="G42" s="7" t="s">
        <v>223</v>
      </c>
      <c r="H42" s="7" t="s">
        <v>224</v>
      </c>
      <c r="I42" s="7" t="s">
        <v>224</v>
      </c>
    </row>
    <row r="43" spans="1:22" x14ac:dyDescent="0.25">
      <c r="A43" s="7" t="s">
        <v>225</v>
      </c>
      <c r="B43" s="7" t="s">
        <v>225</v>
      </c>
      <c r="C43" s="7" t="s">
        <v>226</v>
      </c>
      <c r="D43" s="7" t="s">
        <v>226</v>
      </c>
      <c r="F43" s="7" t="s">
        <v>227</v>
      </c>
      <c r="G43" s="7" t="s">
        <v>227</v>
      </c>
      <c r="H43" s="7" t="s">
        <v>228</v>
      </c>
      <c r="I43" s="7" t="s">
        <v>228</v>
      </c>
    </row>
    <row r="44" spans="1:22" x14ac:dyDescent="0.25">
      <c r="A44" s="7" t="s">
        <v>229</v>
      </c>
      <c r="B44" s="7" t="s">
        <v>229</v>
      </c>
      <c r="C44" s="7" t="s">
        <v>230</v>
      </c>
      <c r="D44" s="7" t="s">
        <v>230</v>
      </c>
      <c r="F44" s="7" t="s">
        <v>231</v>
      </c>
      <c r="G44" s="7" t="s">
        <v>231</v>
      </c>
      <c r="H44" s="7" t="s">
        <v>232</v>
      </c>
      <c r="I44" s="7" t="s">
        <v>232</v>
      </c>
    </row>
    <row r="45" spans="1:22" x14ac:dyDescent="0.25">
      <c r="A45" s="7" t="s">
        <v>233</v>
      </c>
      <c r="B45" s="7" t="s">
        <v>233</v>
      </c>
      <c r="C45" s="7" t="s">
        <v>234</v>
      </c>
      <c r="D45" s="7" t="s">
        <v>234</v>
      </c>
      <c r="F45" s="7" t="s">
        <v>235</v>
      </c>
      <c r="G45" s="7" t="s">
        <v>235</v>
      </c>
      <c r="H45" s="7" t="s">
        <v>236</v>
      </c>
      <c r="I45" s="7" t="s">
        <v>236</v>
      </c>
    </row>
  </sheetData>
  <mergeCells count="44">
    <mergeCell ref="A45:B45"/>
    <mergeCell ref="C45:D45"/>
    <mergeCell ref="F45:G45"/>
    <mergeCell ref="H45:I45"/>
    <mergeCell ref="A43:B43"/>
    <mergeCell ref="C43:D43"/>
    <mergeCell ref="F43:G43"/>
    <mergeCell ref="H43:I43"/>
    <mergeCell ref="A44:B44"/>
    <mergeCell ref="C44:D44"/>
    <mergeCell ref="F44:G44"/>
    <mergeCell ref="H44:I44"/>
    <mergeCell ref="A41:B41"/>
    <mergeCell ref="C41:D41"/>
    <mergeCell ref="F41:G41"/>
    <mergeCell ref="H41:I41"/>
    <mergeCell ref="A42:B42"/>
    <mergeCell ref="C42:D42"/>
    <mergeCell ref="F42:G42"/>
    <mergeCell ref="H42:I42"/>
    <mergeCell ref="A39:B39"/>
    <mergeCell ref="C39:D39"/>
    <mergeCell ref="F39:G39"/>
    <mergeCell ref="H39:I39"/>
    <mergeCell ref="A40:B40"/>
    <mergeCell ref="C40:D40"/>
    <mergeCell ref="F40:G40"/>
    <mergeCell ref="H40:I40"/>
    <mergeCell ref="H4"/>
    <mergeCell ref="J4"/>
    <mergeCell ref="K4"/>
    <mergeCell ref="M4"/>
    <mergeCell ref="N4"/>
    <mergeCell ref="A4"/>
    <mergeCell ref="B4"/>
    <mergeCell ref="D4"/>
    <mergeCell ref="E4"/>
    <mergeCell ref="G4"/>
    <mergeCell ref="A2:T2"/>
    <mergeCell ref="A3:T3"/>
    <mergeCell ref="A1"/>
    <mergeCell ref="B1:C1"/>
    <mergeCell ref="D1"/>
    <mergeCell ref="E1:F1"/>
  </mergeCells>
  <phoneticPr fontId="4" type="noConversion"/>
  <pageMargins left="0.75" right="0.75" top="0.75" bottom="0.5" header="0.5" footer="0.7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8047E-1BD4-4987-B6B4-91037C23DD3A}">
  <dimension ref="A1:V45"/>
  <sheetViews>
    <sheetView workbookViewId="0">
      <selection activeCell="G10" sqref="G10"/>
    </sheetView>
  </sheetViews>
  <sheetFormatPr defaultRowHeight="15" x14ac:dyDescent="0.25"/>
  <sheetData>
    <row r="1" spans="1:22" x14ac:dyDescent="0.25">
      <c r="A1" t="s">
        <v>0</v>
      </c>
      <c r="B1" t="s">
        <v>1</v>
      </c>
      <c r="C1" t="s">
        <v>1</v>
      </c>
      <c r="D1" t="s">
        <v>2</v>
      </c>
      <c r="E1" t="s">
        <v>3</v>
      </c>
      <c r="F1" t="s">
        <v>3</v>
      </c>
    </row>
    <row r="2" spans="1:22" x14ac:dyDescent="0.25">
      <c r="A2" t="s">
        <v>4</v>
      </c>
      <c r="B2" t="s">
        <v>4</v>
      </c>
      <c r="C2" t="s">
        <v>4</v>
      </c>
      <c r="D2" t="s">
        <v>4</v>
      </c>
      <c r="E2" t="s">
        <v>4</v>
      </c>
      <c r="F2" t="s">
        <v>4</v>
      </c>
      <c r="G2" t="s">
        <v>4</v>
      </c>
      <c r="H2" t="s">
        <v>4</v>
      </c>
      <c r="I2" t="s">
        <v>4</v>
      </c>
      <c r="J2" t="s">
        <v>4</v>
      </c>
      <c r="K2" t="s">
        <v>4</v>
      </c>
      <c r="L2" t="s">
        <v>4</v>
      </c>
      <c r="M2" t="s">
        <v>4</v>
      </c>
      <c r="N2" t="s">
        <v>4</v>
      </c>
      <c r="O2" t="s">
        <v>4</v>
      </c>
      <c r="P2" t="s">
        <v>4</v>
      </c>
      <c r="Q2" t="s">
        <v>4</v>
      </c>
      <c r="R2" t="s">
        <v>4</v>
      </c>
      <c r="T2" t="s">
        <v>4</v>
      </c>
      <c r="V2" t="s">
        <v>4</v>
      </c>
    </row>
    <row r="3" spans="1:22" x14ac:dyDescent="0.25">
      <c r="A3" t="s">
        <v>5</v>
      </c>
      <c r="B3" t="s">
        <v>5</v>
      </c>
      <c r="C3" t="s">
        <v>5</v>
      </c>
      <c r="D3" t="s">
        <v>5</v>
      </c>
      <c r="E3" t="s">
        <v>5</v>
      </c>
      <c r="F3" t="s">
        <v>5</v>
      </c>
      <c r="G3" t="s">
        <v>5</v>
      </c>
      <c r="H3" t="s">
        <v>5</v>
      </c>
      <c r="I3" t="s">
        <v>5</v>
      </c>
      <c r="J3" t="s">
        <v>5</v>
      </c>
      <c r="K3" t="s">
        <v>5</v>
      </c>
      <c r="L3" t="s">
        <v>5</v>
      </c>
      <c r="M3" t="s">
        <v>5</v>
      </c>
      <c r="N3" t="s">
        <v>5</v>
      </c>
      <c r="O3" t="s">
        <v>5</v>
      </c>
      <c r="P3" t="s">
        <v>5</v>
      </c>
      <c r="Q3" t="s">
        <v>5</v>
      </c>
      <c r="R3" t="s">
        <v>5</v>
      </c>
      <c r="T3" t="s">
        <v>5</v>
      </c>
      <c r="V3" t="s">
        <v>5</v>
      </c>
    </row>
    <row r="4" spans="1:22" x14ac:dyDescent="0.25">
      <c r="A4" t="s">
        <v>6</v>
      </c>
      <c r="B4" t="s">
        <v>7</v>
      </c>
      <c r="D4" t="s">
        <v>8</v>
      </c>
      <c r="E4" t="s">
        <v>9</v>
      </c>
      <c r="G4" t="s">
        <v>10</v>
      </c>
      <c r="H4" t="s">
        <v>11</v>
      </c>
      <c r="J4" t="s">
        <v>12</v>
      </c>
      <c r="K4" t="s">
        <v>13</v>
      </c>
      <c r="M4" t="s">
        <v>14</v>
      </c>
      <c r="N4" t="s">
        <v>15</v>
      </c>
    </row>
    <row r="5" spans="1:22" x14ac:dyDescent="0.25">
      <c r="A5" t="s">
        <v>16</v>
      </c>
      <c r="B5">
        <v>28.1037</v>
      </c>
      <c r="C5">
        <v>47.301699999999997</v>
      </c>
      <c r="D5">
        <v>47.311700000000002</v>
      </c>
      <c r="E5">
        <v>47.603700000000003</v>
      </c>
      <c r="F5">
        <v>48.101700000000001</v>
      </c>
      <c r="G5">
        <v>48.103700000000003</v>
      </c>
      <c r="H5">
        <v>55.104700000000001</v>
      </c>
      <c r="I5">
        <v>55.106699999999996</v>
      </c>
      <c r="J5">
        <v>55.107700000000001</v>
      </c>
      <c r="K5">
        <v>55.117699999999999</v>
      </c>
      <c r="L5">
        <v>61.904699999999998</v>
      </c>
      <c r="M5">
        <v>61.906700000000001</v>
      </c>
      <c r="N5">
        <v>61.919699999999999</v>
      </c>
      <c r="O5">
        <v>61.922699999999999</v>
      </c>
      <c r="P5">
        <v>62.907699999999998</v>
      </c>
      <c r="Q5">
        <v>62.911700000000003</v>
      </c>
      <c r="R5">
        <v>62.917700000000004</v>
      </c>
      <c r="T5" t="s">
        <v>34</v>
      </c>
      <c r="V5" t="s">
        <v>35</v>
      </c>
    </row>
    <row r="6" spans="1:22" x14ac:dyDescent="0.25">
      <c r="A6" t="s">
        <v>36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f>SUM(B6:R6)</f>
        <v>0</v>
      </c>
      <c r="T6">
        <v>10730</v>
      </c>
      <c r="U6">
        <f>T6-S6</f>
        <v>10730</v>
      </c>
      <c r="V6">
        <v>10730</v>
      </c>
    </row>
    <row r="7" spans="1:22" x14ac:dyDescent="0.25">
      <c r="A7" t="s">
        <v>39</v>
      </c>
      <c r="B7">
        <v>0</v>
      </c>
      <c r="C7">
        <v>1750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2380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f t="shared" ref="S7:S37" si="0">SUM(B7:R7)</f>
        <v>4130</v>
      </c>
      <c r="T7">
        <v>56921</v>
      </c>
      <c r="U7">
        <f t="shared" ref="U7:U37" si="1">T7-S7</f>
        <v>52791</v>
      </c>
      <c r="V7">
        <v>61051</v>
      </c>
    </row>
    <row r="8" spans="1:22" x14ac:dyDescent="0.25">
      <c r="A8" t="s">
        <v>43</v>
      </c>
      <c r="B8">
        <v>0</v>
      </c>
      <c r="C8">
        <v>2100</v>
      </c>
      <c r="D8">
        <v>0</v>
      </c>
      <c r="E8">
        <v>0</v>
      </c>
      <c r="F8">
        <v>1620</v>
      </c>
      <c r="G8">
        <v>0</v>
      </c>
      <c r="H8">
        <v>0</v>
      </c>
      <c r="I8">
        <v>0</v>
      </c>
      <c r="J8">
        <v>0</v>
      </c>
      <c r="K8">
        <v>958</v>
      </c>
      <c r="L8">
        <v>0</v>
      </c>
      <c r="M8">
        <v>0</v>
      </c>
      <c r="N8">
        <v>50</v>
      </c>
      <c r="O8">
        <v>100</v>
      </c>
      <c r="P8">
        <v>0</v>
      </c>
      <c r="Q8">
        <v>0</v>
      </c>
      <c r="R8">
        <v>0</v>
      </c>
      <c r="S8">
        <f t="shared" si="0"/>
        <v>4828</v>
      </c>
      <c r="T8">
        <v>59019</v>
      </c>
      <c r="U8">
        <f t="shared" si="1"/>
        <v>54191</v>
      </c>
      <c r="V8">
        <v>63847</v>
      </c>
    </row>
    <row r="9" spans="1:22" x14ac:dyDescent="0.25">
      <c r="A9" t="s">
        <v>50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f t="shared" si="0"/>
        <v>0</v>
      </c>
      <c r="T9">
        <v>9181</v>
      </c>
      <c r="U9">
        <f t="shared" si="1"/>
        <v>9181</v>
      </c>
      <c r="V9">
        <v>9181</v>
      </c>
    </row>
    <row r="10" spans="1:22" x14ac:dyDescent="0.25">
      <c r="A10" t="s">
        <v>52</v>
      </c>
      <c r="B10">
        <v>2808</v>
      </c>
      <c r="C10">
        <v>1400</v>
      </c>
      <c r="D10">
        <v>0</v>
      </c>
      <c r="E10">
        <v>0</v>
      </c>
      <c r="F10">
        <v>13280</v>
      </c>
      <c r="G10">
        <v>6640</v>
      </c>
      <c r="H10">
        <v>0</v>
      </c>
      <c r="I10">
        <v>0</v>
      </c>
      <c r="J10">
        <v>0</v>
      </c>
      <c r="K10">
        <v>0</v>
      </c>
      <c r="L10">
        <v>150</v>
      </c>
      <c r="M10">
        <v>4300</v>
      </c>
      <c r="N10">
        <v>0</v>
      </c>
      <c r="O10">
        <v>0</v>
      </c>
      <c r="P10">
        <v>9205</v>
      </c>
      <c r="Q10">
        <v>0</v>
      </c>
      <c r="R10">
        <v>100</v>
      </c>
      <c r="S10">
        <f t="shared" si="0"/>
        <v>37883</v>
      </c>
      <c r="T10">
        <v>49481</v>
      </c>
      <c r="U10">
        <f t="shared" si="1"/>
        <v>11598</v>
      </c>
      <c r="V10">
        <v>87364</v>
      </c>
    </row>
    <row r="11" spans="1:22" x14ac:dyDescent="0.25">
      <c r="A11" t="s">
        <v>61</v>
      </c>
      <c r="B11">
        <v>8424</v>
      </c>
      <c r="C11">
        <v>4900</v>
      </c>
      <c r="D11">
        <v>0</v>
      </c>
      <c r="E11">
        <v>0</v>
      </c>
      <c r="F11">
        <v>38400</v>
      </c>
      <c r="G11">
        <v>14120</v>
      </c>
      <c r="H11">
        <v>0</v>
      </c>
      <c r="I11">
        <v>0</v>
      </c>
      <c r="J11">
        <v>0</v>
      </c>
      <c r="K11">
        <v>0</v>
      </c>
      <c r="L11">
        <v>450</v>
      </c>
      <c r="M11">
        <v>13000</v>
      </c>
      <c r="N11">
        <v>100</v>
      </c>
      <c r="O11">
        <v>0</v>
      </c>
      <c r="P11">
        <v>28109</v>
      </c>
      <c r="Q11">
        <v>0</v>
      </c>
      <c r="R11">
        <v>100</v>
      </c>
      <c r="S11">
        <f t="shared" si="0"/>
        <v>107603</v>
      </c>
      <c r="T11">
        <v>75876</v>
      </c>
      <c r="U11">
        <f t="shared" si="1"/>
        <v>-31727</v>
      </c>
      <c r="V11">
        <v>183479</v>
      </c>
    </row>
    <row r="12" spans="1:22" x14ac:dyDescent="0.25">
      <c r="A12" t="s">
        <v>70</v>
      </c>
      <c r="B12">
        <v>28926</v>
      </c>
      <c r="C12">
        <v>61600</v>
      </c>
      <c r="D12">
        <v>0</v>
      </c>
      <c r="E12">
        <v>0</v>
      </c>
      <c r="F12">
        <v>2430</v>
      </c>
      <c r="G12">
        <v>1466</v>
      </c>
      <c r="H12">
        <v>0</v>
      </c>
      <c r="I12">
        <v>650</v>
      </c>
      <c r="J12">
        <v>0</v>
      </c>
      <c r="K12">
        <v>2874</v>
      </c>
      <c r="L12">
        <v>400</v>
      </c>
      <c r="M12">
        <v>0</v>
      </c>
      <c r="N12">
        <v>250</v>
      </c>
      <c r="O12">
        <v>0</v>
      </c>
      <c r="P12">
        <v>0</v>
      </c>
      <c r="Q12">
        <v>0</v>
      </c>
      <c r="R12">
        <v>150</v>
      </c>
      <c r="S12">
        <f t="shared" si="0"/>
        <v>98746</v>
      </c>
      <c r="T12">
        <v>31734</v>
      </c>
      <c r="U12">
        <f t="shared" si="1"/>
        <v>-67012</v>
      </c>
      <c r="V12">
        <v>130480</v>
      </c>
    </row>
    <row r="13" spans="1:22" x14ac:dyDescent="0.25">
      <c r="A13" t="s">
        <v>80</v>
      </c>
      <c r="B13">
        <v>0</v>
      </c>
      <c r="C13">
        <v>1400</v>
      </c>
      <c r="D13">
        <v>0</v>
      </c>
      <c r="E13">
        <v>0</v>
      </c>
      <c r="F13">
        <v>1580</v>
      </c>
      <c r="G13">
        <v>1330</v>
      </c>
      <c r="H13">
        <v>0</v>
      </c>
      <c r="I13">
        <v>0</v>
      </c>
      <c r="J13">
        <v>0</v>
      </c>
      <c r="K13">
        <v>958</v>
      </c>
      <c r="L13">
        <v>50</v>
      </c>
      <c r="M13">
        <v>0</v>
      </c>
      <c r="N13">
        <v>150</v>
      </c>
      <c r="O13">
        <v>0</v>
      </c>
      <c r="P13">
        <v>0</v>
      </c>
      <c r="Q13">
        <v>0</v>
      </c>
      <c r="R13">
        <v>0</v>
      </c>
      <c r="S13">
        <f t="shared" si="0"/>
        <v>5468</v>
      </c>
      <c r="T13">
        <v>132754</v>
      </c>
      <c r="U13">
        <f t="shared" si="1"/>
        <v>127286</v>
      </c>
      <c r="V13">
        <v>138222</v>
      </c>
    </row>
    <row r="14" spans="1:22" x14ac:dyDescent="0.25">
      <c r="A14" t="s">
        <v>84</v>
      </c>
      <c r="B14">
        <v>2380</v>
      </c>
      <c r="C14">
        <v>700</v>
      </c>
      <c r="D14">
        <v>0</v>
      </c>
      <c r="E14">
        <v>0</v>
      </c>
      <c r="F14">
        <v>1830</v>
      </c>
      <c r="G14">
        <v>630</v>
      </c>
      <c r="H14">
        <v>0</v>
      </c>
      <c r="I14">
        <v>0</v>
      </c>
      <c r="J14">
        <v>11500</v>
      </c>
      <c r="K14">
        <v>0</v>
      </c>
      <c r="L14">
        <v>150</v>
      </c>
      <c r="M14">
        <v>100</v>
      </c>
      <c r="N14">
        <v>0</v>
      </c>
      <c r="O14">
        <v>0</v>
      </c>
      <c r="P14">
        <v>0</v>
      </c>
      <c r="Q14">
        <v>0</v>
      </c>
      <c r="R14">
        <v>50</v>
      </c>
      <c r="S14">
        <f t="shared" si="0"/>
        <v>17340</v>
      </c>
      <c r="T14">
        <v>27985</v>
      </c>
      <c r="U14">
        <f t="shared" si="1"/>
        <v>10645</v>
      </c>
      <c r="V14">
        <v>45325</v>
      </c>
    </row>
    <row r="15" spans="1:22" x14ac:dyDescent="0.25">
      <c r="A15" t="s">
        <v>90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f t="shared" si="0"/>
        <v>0</v>
      </c>
      <c r="T15">
        <v>32347</v>
      </c>
      <c r="U15">
        <f t="shared" si="1"/>
        <v>32347</v>
      </c>
      <c r="V15">
        <v>32347</v>
      </c>
    </row>
    <row r="16" spans="1:22" x14ac:dyDescent="0.25">
      <c r="A16" t="s">
        <v>92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f t="shared" si="0"/>
        <v>0</v>
      </c>
      <c r="T16">
        <v>25641</v>
      </c>
      <c r="U16">
        <f t="shared" si="1"/>
        <v>25641</v>
      </c>
      <c r="V16">
        <v>25641</v>
      </c>
    </row>
    <row r="17" spans="1:22" x14ac:dyDescent="0.25">
      <c r="A17" t="s">
        <v>94</v>
      </c>
      <c r="B17">
        <v>0</v>
      </c>
      <c r="C17">
        <v>3150</v>
      </c>
      <c r="D17">
        <v>0</v>
      </c>
      <c r="E17">
        <v>958</v>
      </c>
      <c r="F17">
        <v>0</v>
      </c>
      <c r="G17">
        <v>250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100</v>
      </c>
      <c r="S17">
        <f t="shared" si="0"/>
        <v>4458</v>
      </c>
      <c r="T17">
        <v>216625</v>
      </c>
      <c r="U17">
        <f t="shared" si="1"/>
        <v>212167</v>
      </c>
      <c r="V17">
        <v>221083</v>
      </c>
    </row>
    <row r="18" spans="1:22" x14ac:dyDescent="0.25">
      <c r="A18" t="s">
        <v>97</v>
      </c>
      <c r="B18">
        <v>958</v>
      </c>
      <c r="C18">
        <v>18200</v>
      </c>
      <c r="D18">
        <v>0</v>
      </c>
      <c r="E18">
        <v>0</v>
      </c>
      <c r="F18">
        <v>810</v>
      </c>
      <c r="G18">
        <v>1040</v>
      </c>
      <c r="H18">
        <v>0</v>
      </c>
      <c r="I18">
        <v>0</v>
      </c>
      <c r="J18">
        <v>0</v>
      </c>
      <c r="K18">
        <v>3338</v>
      </c>
      <c r="L18">
        <v>100</v>
      </c>
      <c r="M18">
        <v>0</v>
      </c>
      <c r="N18">
        <v>200</v>
      </c>
      <c r="O18">
        <v>0</v>
      </c>
      <c r="P18">
        <v>0</v>
      </c>
      <c r="Q18">
        <v>0</v>
      </c>
      <c r="R18">
        <v>0</v>
      </c>
      <c r="S18">
        <f t="shared" si="0"/>
        <v>24646</v>
      </c>
      <c r="T18">
        <v>188021</v>
      </c>
      <c r="U18">
        <f t="shared" si="1"/>
        <v>163375</v>
      </c>
      <c r="V18">
        <v>212667</v>
      </c>
    </row>
    <row r="19" spans="1:22" x14ac:dyDescent="0.25">
      <c r="A19" t="s">
        <v>104</v>
      </c>
      <c r="B19">
        <v>2808</v>
      </c>
      <c r="C19">
        <v>2450</v>
      </c>
      <c r="D19">
        <v>300</v>
      </c>
      <c r="E19">
        <v>0</v>
      </c>
      <c r="F19">
        <v>32750</v>
      </c>
      <c r="G19">
        <v>0</v>
      </c>
      <c r="H19">
        <v>0</v>
      </c>
      <c r="I19">
        <v>13000</v>
      </c>
      <c r="J19">
        <v>109250</v>
      </c>
      <c r="K19">
        <v>0</v>
      </c>
      <c r="L19">
        <v>1598</v>
      </c>
      <c r="M19">
        <v>4300</v>
      </c>
      <c r="N19">
        <v>0</v>
      </c>
      <c r="O19">
        <v>0</v>
      </c>
      <c r="P19">
        <v>9934</v>
      </c>
      <c r="Q19">
        <v>0</v>
      </c>
      <c r="R19">
        <v>100</v>
      </c>
      <c r="S19">
        <f t="shared" si="0"/>
        <v>176490</v>
      </c>
      <c r="T19">
        <v>384062</v>
      </c>
      <c r="U19">
        <f t="shared" si="1"/>
        <v>207572</v>
      </c>
      <c r="V19">
        <v>560552</v>
      </c>
    </row>
    <row r="20" spans="1:22" x14ac:dyDescent="0.25">
      <c r="A20" t="s">
        <v>112</v>
      </c>
      <c r="B20">
        <v>6992</v>
      </c>
      <c r="C20">
        <v>10150</v>
      </c>
      <c r="D20">
        <v>150</v>
      </c>
      <c r="E20">
        <v>0</v>
      </c>
      <c r="F20">
        <v>6440</v>
      </c>
      <c r="G20">
        <v>0</v>
      </c>
      <c r="H20">
        <v>0</v>
      </c>
      <c r="I20">
        <v>0</v>
      </c>
      <c r="J20">
        <v>0</v>
      </c>
      <c r="K20">
        <v>4790</v>
      </c>
      <c r="L20">
        <v>4340</v>
      </c>
      <c r="M20">
        <v>0</v>
      </c>
      <c r="N20">
        <v>400</v>
      </c>
      <c r="O20">
        <v>0</v>
      </c>
      <c r="P20">
        <v>0</v>
      </c>
      <c r="Q20">
        <v>0</v>
      </c>
      <c r="R20">
        <v>0</v>
      </c>
      <c r="S20">
        <f t="shared" si="0"/>
        <v>33262</v>
      </c>
      <c r="T20">
        <v>204498</v>
      </c>
      <c r="U20">
        <f t="shared" si="1"/>
        <v>171236</v>
      </c>
      <c r="V20">
        <v>237760</v>
      </c>
    </row>
    <row r="21" spans="1:22" x14ac:dyDescent="0.25">
      <c r="A21" t="s">
        <v>119</v>
      </c>
      <c r="B21">
        <v>958</v>
      </c>
      <c r="C21">
        <v>1050</v>
      </c>
      <c r="D21">
        <v>0</v>
      </c>
      <c r="E21">
        <v>0</v>
      </c>
      <c r="F21">
        <v>1090</v>
      </c>
      <c r="G21">
        <v>0</v>
      </c>
      <c r="H21">
        <v>0</v>
      </c>
      <c r="I21">
        <v>0</v>
      </c>
      <c r="J21">
        <v>5750</v>
      </c>
      <c r="K21">
        <v>0</v>
      </c>
      <c r="L21">
        <v>50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f t="shared" si="0"/>
        <v>8898</v>
      </c>
      <c r="T21">
        <v>151254</v>
      </c>
      <c r="U21">
        <f t="shared" si="1"/>
        <v>142356</v>
      </c>
      <c r="V21">
        <v>160152</v>
      </c>
    </row>
    <row r="22" spans="1:22" x14ac:dyDescent="0.25">
      <c r="A22" t="s">
        <v>124</v>
      </c>
      <c r="B22">
        <v>1916</v>
      </c>
      <c r="C22">
        <v>11900</v>
      </c>
      <c r="D22">
        <v>0</v>
      </c>
      <c r="E22">
        <v>0</v>
      </c>
      <c r="F22">
        <v>810</v>
      </c>
      <c r="G22">
        <v>300</v>
      </c>
      <c r="H22">
        <v>0</v>
      </c>
      <c r="I22">
        <v>0</v>
      </c>
      <c r="J22">
        <v>5750</v>
      </c>
      <c r="K22">
        <v>0</v>
      </c>
      <c r="L22">
        <v>100</v>
      </c>
      <c r="M22">
        <v>0</v>
      </c>
      <c r="N22">
        <v>0</v>
      </c>
      <c r="O22">
        <v>0</v>
      </c>
      <c r="P22">
        <v>0</v>
      </c>
      <c r="Q22">
        <v>0</v>
      </c>
      <c r="R22">
        <v>50</v>
      </c>
      <c r="S22">
        <f t="shared" si="0"/>
        <v>20826</v>
      </c>
      <c r="T22">
        <v>151987</v>
      </c>
      <c r="U22">
        <f t="shared" si="1"/>
        <v>131161</v>
      </c>
      <c r="V22">
        <v>172813</v>
      </c>
    </row>
    <row r="23" spans="1:22" x14ac:dyDescent="0.25">
      <c r="A23" t="s">
        <v>128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f t="shared" si="0"/>
        <v>0</v>
      </c>
      <c r="T23">
        <v>14341</v>
      </c>
      <c r="U23">
        <f t="shared" si="1"/>
        <v>14341</v>
      </c>
      <c r="V23">
        <v>14341</v>
      </c>
    </row>
    <row r="24" spans="1:22" x14ac:dyDescent="0.25">
      <c r="A24" t="s">
        <v>130</v>
      </c>
      <c r="B24">
        <v>6992</v>
      </c>
      <c r="C24">
        <v>9450</v>
      </c>
      <c r="D24">
        <v>0</v>
      </c>
      <c r="E24">
        <v>958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50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f t="shared" si="0"/>
        <v>17450</v>
      </c>
      <c r="T24">
        <v>143935</v>
      </c>
      <c r="U24">
        <f t="shared" si="1"/>
        <v>126485</v>
      </c>
      <c r="V24">
        <v>161385</v>
      </c>
    </row>
    <row r="25" spans="1:22" x14ac:dyDescent="0.25">
      <c r="A25" t="s">
        <v>133</v>
      </c>
      <c r="B25">
        <v>0</v>
      </c>
      <c r="C25">
        <v>350</v>
      </c>
      <c r="D25">
        <v>150</v>
      </c>
      <c r="E25">
        <v>0</v>
      </c>
      <c r="F25">
        <v>0</v>
      </c>
      <c r="G25">
        <v>730</v>
      </c>
      <c r="H25">
        <v>0</v>
      </c>
      <c r="I25">
        <v>0</v>
      </c>
      <c r="J25">
        <v>0</v>
      </c>
      <c r="K25">
        <v>0</v>
      </c>
      <c r="L25">
        <v>5783</v>
      </c>
      <c r="M25">
        <v>200</v>
      </c>
      <c r="N25">
        <v>350</v>
      </c>
      <c r="O25">
        <v>0</v>
      </c>
      <c r="P25">
        <v>0</v>
      </c>
      <c r="Q25">
        <v>0</v>
      </c>
      <c r="R25">
        <v>50</v>
      </c>
      <c r="S25">
        <f t="shared" si="0"/>
        <v>7613</v>
      </c>
      <c r="T25">
        <v>353582</v>
      </c>
      <c r="U25">
        <f t="shared" si="1"/>
        <v>345969</v>
      </c>
      <c r="V25">
        <v>361195</v>
      </c>
    </row>
    <row r="26" spans="1:22" x14ac:dyDescent="0.25">
      <c r="A26" t="s">
        <v>138</v>
      </c>
      <c r="B26">
        <v>0</v>
      </c>
      <c r="C26">
        <v>2100</v>
      </c>
      <c r="D26">
        <v>0</v>
      </c>
      <c r="E26">
        <v>0</v>
      </c>
      <c r="F26">
        <v>0</v>
      </c>
      <c r="G26">
        <v>3870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50</v>
      </c>
      <c r="S26">
        <f t="shared" si="0"/>
        <v>6020</v>
      </c>
      <c r="T26">
        <v>812567</v>
      </c>
      <c r="U26">
        <f t="shared" si="1"/>
        <v>806547</v>
      </c>
      <c r="V26">
        <v>818587</v>
      </c>
    </row>
    <row r="27" spans="1:22" x14ac:dyDescent="0.25">
      <c r="A27" t="s">
        <v>141</v>
      </c>
      <c r="B27">
        <v>0</v>
      </c>
      <c r="C27">
        <v>1750</v>
      </c>
      <c r="D27">
        <v>0</v>
      </c>
      <c r="E27">
        <v>0</v>
      </c>
      <c r="F27">
        <v>0</v>
      </c>
      <c r="G27">
        <v>380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100</v>
      </c>
      <c r="O27">
        <v>300</v>
      </c>
      <c r="P27">
        <v>0</v>
      </c>
      <c r="Q27">
        <v>0</v>
      </c>
      <c r="R27">
        <v>50</v>
      </c>
      <c r="S27">
        <f t="shared" si="0"/>
        <v>2580</v>
      </c>
      <c r="T27">
        <v>455506</v>
      </c>
      <c r="U27">
        <f t="shared" si="1"/>
        <v>452926</v>
      </c>
      <c r="V27">
        <v>458086</v>
      </c>
    </row>
    <row r="28" spans="1:22" x14ac:dyDescent="0.25">
      <c r="A28" t="s">
        <v>144</v>
      </c>
      <c r="B28">
        <v>0</v>
      </c>
      <c r="C28">
        <v>350</v>
      </c>
      <c r="D28">
        <v>0</v>
      </c>
      <c r="E28">
        <v>0</v>
      </c>
      <c r="F28">
        <v>0</v>
      </c>
      <c r="G28">
        <v>1000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50</v>
      </c>
      <c r="S28">
        <f t="shared" si="0"/>
        <v>1400</v>
      </c>
      <c r="T28">
        <v>260668</v>
      </c>
      <c r="U28">
        <f t="shared" si="1"/>
        <v>259268</v>
      </c>
      <c r="V28">
        <v>262068</v>
      </c>
    </row>
    <row r="29" spans="1:22" x14ac:dyDescent="0.25">
      <c r="A29" t="s">
        <v>147</v>
      </c>
      <c r="B29">
        <v>0</v>
      </c>
      <c r="C29">
        <v>0</v>
      </c>
      <c r="D29">
        <v>0</v>
      </c>
      <c r="E29">
        <v>0</v>
      </c>
      <c r="F29">
        <v>0</v>
      </c>
      <c r="G29">
        <v>1060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f t="shared" si="0"/>
        <v>1060</v>
      </c>
      <c r="T29">
        <v>260466</v>
      </c>
      <c r="U29">
        <f t="shared" si="1"/>
        <v>259406</v>
      </c>
      <c r="V29">
        <v>261526</v>
      </c>
    </row>
    <row r="30" spans="1:22" x14ac:dyDescent="0.25">
      <c r="A30" t="s">
        <v>150</v>
      </c>
      <c r="B30">
        <v>0</v>
      </c>
      <c r="C30">
        <v>0</v>
      </c>
      <c r="D30">
        <v>0</v>
      </c>
      <c r="E30">
        <v>0</v>
      </c>
      <c r="F30">
        <v>0</v>
      </c>
      <c r="G30">
        <v>3290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f t="shared" si="0"/>
        <v>3290</v>
      </c>
      <c r="T30">
        <v>229811</v>
      </c>
      <c r="U30">
        <f t="shared" si="1"/>
        <v>226521</v>
      </c>
      <c r="V30">
        <v>233101</v>
      </c>
    </row>
    <row r="31" spans="1:22" x14ac:dyDescent="0.25">
      <c r="A31" t="s">
        <v>153</v>
      </c>
      <c r="B31">
        <v>3766</v>
      </c>
      <c r="C31">
        <v>33950</v>
      </c>
      <c r="D31">
        <v>0</v>
      </c>
      <c r="E31">
        <v>0</v>
      </c>
      <c r="F31">
        <v>27600</v>
      </c>
      <c r="G31">
        <v>18790</v>
      </c>
      <c r="H31">
        <v>10000</v>
      </c>
      <c r="I31">
        <v>0</v>
      </c>
      <c r="J31">
        <v>0</v>
      </c>
      <c r="K31">
        <v>2874</v>
      </c>
      <c r="L31">
        <v>450</v>
      </c>
      <c r="M31">
        <v>4500</v>
      </c>
      <c r="N31">
        <v>150</v>
      </c>
      <c r="O31">
        <v>0</v>
      </c>
      <c r="P31">
        <v>16245</v>
      </c>
      <c r="Q31">
        <v>0</v>
      </c>
      <c r="R31">
        <v>100</v>
      </c>
      <c r="S31">
        <f t="shared" si="0"/>
        <v>118425</v>
      </c>
      <c r="T31">
        <v>462043</v>
      </c>
      <c r="U31">
        <f t="shared" si="1"/>
        <v>343618</v>
      </c>
      <c r="V31">
        <v>580468</v>
      </c>
    </row>
    <row r="32" spans="1:22" x14ac:dyDescent="0.25">
      <c r="A32" t="s">
        <v>162</v>
      </c>
      <c r="B32">
        <v>958</v>
      </c>
      <c r="C32">
        <v>19250</v>
      </c>
      <c r="D32">
        <v>0</v>
      </c>
      <c r="E32">
        <v>8424</v>
      </c>
      <c r="F32">
        <v>49630</v>
      </c>
      <c r="G32">
        <v>1589</v>
      </c>
      <c r="H32">
        <v>0</v>
      </c>
      <c r="I32">
        <v>0</v>
      </c>
      <c r="J32">
        <v>11500</v>
      </c>
      <c r="K32">
        <v>958</v>
      </c>
      <c r="L32">
        <v>550</v>
      </c>
      <c r="M32">
        <v>16200</v>
      </c>
      <c r="N32">
        <v>50</v>
      </c>
      <c r="O32">
        <v>600</v>
      </c>
      <c r="P32">
        <v>50</v>
      </c>
      <c r="Q32">
        <v>0</v>
      </c>
      <c r="R32">
        <v>50</v>
      </c>
      <c r="S32">
        <f t="shared" si="0"/>
        <v>109809</v>
      </c>
      <c r="T32">
        <v>426958</v>
      </c>
      <c r="U32">
        <f t="shared" si="1"/>
        <v>317149</v>
      </c>
      <c r="V32">
        <v>536767</v>
      </c>
    </row>
    <row r="33" spans="1:22" x14ac:dyDescent="0.25">
      <c r="A33" t="s">
        <v>170</v>
      </c>
      <c r="B33">
        <v>6574</v>
      </c>
      <c r="C33">
        <v>17150</v>
      </c>
      <c r="D33">
        <v>0</v>
      </c>
      <c r="E33">
        <v>0</v>
      </c>
      <c r="F33">
        <v>17000</v>
      </c>
      <c r="G33">
        <v>18710</v>
      </c>
      <c r="H33">
        <v>10000</v>
      </c>
      <c r="I33">
        <v>0</v>
      </c>
      <c r="J33">
        <v>0</v>
      </c>
      <c r="K33">
        <v>0</v>
      </c>
      <c r="L33">
        <v>350</v>
      </c>
      <c r="M33">
        <v>8600</v>
      </c>
      <c r="N33">
        <v>100</v>
      </c>
      <c r="O33">
        <v>0</v>
      </c>
      <c r="P33">
        <v>0</v>
      </c>
      <c r="Q33">
        <v>0</v>
      </c>
      <c r="R33">
        <v>50</v>
      </c>
      <c r="S33">
        <f t="shared" si="0"/>
        <v>78534</v>
      </c>
      <c r="T33">
        <v>604448</v>
      </c>
      <c r="U33">
        <f t="shared" si="1"/>
        <v>525914</v>
      </c>
      <c r="V33">
        <v>682982</v>
      </c>
    </row>
    <row r="34" spans="1:22" x14ac:dyDescent="0.25">
      <c r="A34" t="s">
        <v>177</v>
      </c>
      <c r="B34">
        <v>958</v>
      </c>
      <c r="C34">
        <v>9800</v>
      </c>
      <c r="D34">
        <v>0</v>
      </c>
      <c r="E34">
        <v>0</v>
      </c>
      <c r="F34">
        <v>810</v>
      </c>
      <c r="G34">
        <v>8010</v>
      </c>
      <c r="H34">
        <v>0</v>
      </c>
      <c r="I34">
        <v>650</v>
      </c>
      <c r="J34">
        <v>0</v>
      </c>
      <c r="K34">
        <v>958</v>
      </c>
      <c r="L34">
        <v>200</v>
      </c>
      <c r="M34">
        <v>300</v>
      </c>
      <c r="N34">
        <v>50</v>
      </c>
      <c r="O34">
        <v>0</v>
      </c>
      <c r="P34">
        <v>0</v>
      </c>
      <c r="Q34">
        <v>150</v>
      </c>
      <c r="R34">
        <v>0</v>
      </c>
      <c r="S34">
        <f t="shared" si="0"/>
        <v>21886</v>
      </c>
      <c r="T34">
        <v>495607</v>
      </c>
      <c r="U34">
        <f t="shared" si="1"/>
        <v>473721</v>
      </c>
      <c r="V34">
        <v>517493</v>
      </c>
    </row>
    <row r="35" spans="1:22" x14ac:dyDescent="0.25">
      <c r="A35" t="s">
        <v>181</v>
      </c>
      <c r="B35">
        <v>0</v>
      </c>
      <c r="C35">
        <v>700</v>
      </c>
      <c r="D35">
        <v>0</v>
      </c>
      <c r="E35">
        <v>5616</v>
      </c>
      <c r="F35">
        <v>30690</v>
      </c>
      <c r="G35">
        <v>1867</v>
      </c>
      <c r="H35">
        <v>0</v>
      </c>
      <c r="I35">
        <v>0</v>
      </c>
      <c r="J35">
        <v>0</v>
      </c>
      <c r="K35">
        <v>958</v>
      </c>
      <c r="L35">
        <v>450</v>
      </c>
      <c r="M35">
        <v>13600</v>
      </c>
      <c r="N35">
        <v>300</v>
      </c>
      <c r="O35">
        <v>100</v>
      </c>
      <c r="P35">
        <v>0</v>
      </c>
      <c r="Q35">
        <v>0</v>
      </c>
      <c r="R35">
        <v>0</v>
      </c>
      <c r="S35">
        <f t="shared" si="0"/>
        <v>54281</v>
      </c>
      <c r="T35">
        <v>338155</v>
      </c>
      <c r="U35">
        <f t="shared" si="1"/>
        <v>283874</v>
      </c>
      <c r="V35">
        <v>392436</v>
      </c>
    </row>
    <row r="36" spans="1:22" x14ac:dyDescent="0.25">
      <c r="A36" t="s">
        <v>187</v>
      </c>
      <c r="B36">
        <v>8490</v>
      </c>
      <c r="C36">
        <v>26250</v>
      </c>
      <c r="D36">
        <v>0</v>
      </c>
      <c r="E36">
        <v>0</v>
      </c>
      <c r="F36">
        <v>30690</v>
      </c>
      <c r="G36">
        <v>1310</v>
      </c>
      <c r="H36">
        <v>0</v>
      </c>
      <c r="I36">
        <v>0</v>
      </c>
      <c r="J36">
        <v>0</v>
      </c>
      <c r="K36">
        <v>958</v>
      </c>
      <c r="L36">
        <v>250</v>
      </c>
      <c r="M36">
        <v>9600</v>
      </c>
      <c r="N36">
        <v>150</v>
      </c>
      <c r="O36">
        <v>0</v>
      </c>
      <c r="P36">
        <v>300</v>
      </c>
      <c r="Q36">
        <v>0</v>
      </c>
      <c r="R36">
        <v>0</v>
      </c>
      <c r="S36">
        <f t="shared" si="0"/>
        <v>77998</v>
      </c>
      <c r="T36">
        <v>1379569</v>
      </c>
      <c r="U36">
        <f t="shared" si="1"/>
        <v>1301571</v>
      </c>
      <c r="V36">
        <v>1457567</v>
      </c>
    </row>
    <row r="37" spans="1:22" x14ac:dyDescent="0.25">
      <c r="A37" t="s">
        <v>193</v>
      </c>
      <c r="B37">
        <v>83908</v>
      </c>
      <c r="C37">
        <v>241850</v>
      </c>
      <c r="D37">
        <v>600</v>
      </c>
      <c r="E37">
        <v>15956</v>
      </c>
      <c r="F37">
        <v>257460</v>
      </c>
      <c r="G37">
        <v>86382</v>
      </c>
      <c r="H37">
        <v>20000</v>
      </c>
      <c r="I37">
        <v>14300</v>
      </c>
      <c r="J37">
        <v>143750</v>
      </c>
      <c r="K37">
        <v>22004</v>
      </c>
      <c r="L37">
        <v>15471</v>
      </c>
      <c r="M37">
        <v>74700</v>
      </c>
      <c r="N37">
        <v>2400</v>
      </c>
      <c r="O37">
        <v>1100</v>
      </c>
      <c r="P37">
        <v>63843</v>
      </c>
      <c r="Q37">
        <v>150</v>
      </c>
      <c r="R37">
        <v>1050</v>
      </c>
      <c r="S37">
        <f t="shared" si="0"/>
        <v>1044924</v>
      </c>
      <c r="T37">
        <v>8045772</v>
      </c>
      <c r="U37">
        <f t="shared" si="1"/>
        <v>7000848</v>
      </c>
      <c r="V37">
        <v>9090696</v>
      </c>
    </row>
    <row r="39" spans="1:22" x14ac:dyDescent="0.25">
      <c r="A39" t="s">
        <v>209</v>
      </c>
      <c r="B39" t="s">
        <v>209</v>
      </c>
      <c r="C39" t="s">
        <v>210</v>
      </c>
      <c r="D39" t="s">
        <v>210</v>
      </c>
      <c r="F39" t="s">
        <v>211</v>
      </c>
      <c r="G39" t="s">
        <v>211</v>
      </c>
      <c r="H39" t="s">
        <v>212</v>
      </c>
      <c r="I39" t="s">
        <v>212</v>
      </c>
    </row>
    <row r="40" spans="1:22" x14ac:dyDescent="0.25">
      <c r="A40" t="s">
        <v>213</v>
      </c>
      <c r="B40" t="s">
        <v>213</v>
      </c>
      <c r="C40" t="s">
        <v>214</v>
      </c>
      <c r="D40" t="s">
        <v>214</v>
      </c>
      <c r="F40" t="s">
        <v>215</v>
      </c>
      <c r="G40" t="s">
        <v>215</v>
      </c>
      <c r="H40" t="s">
        <v>216</v>
      </c>
      <c r="I40" t="s">
        <v>216</v>
      </c>
    </row>
    <row r="41" spans="1:22" x14ac:dyDescent="0.25">
      <c r="A41" t="s">
        <v>217</v>
      </c>
      <c r="B41" t="s">
        <v>217</v>
      </c>
      <c r="C41" t="s">
        <v>218</v>
      </c>
      <c r="D41" t="s">
        <v>218</v>
      </c>
      <c r="F41" t="s">
        <v>219</v>
      </c>
      <c r="G41" t="s">
        <v>219</v>
      </c>
      <c r="H41" t="s">
        <v>220</v>
      </c>
      <c r="I41" t="s">
        <v>220</v>
      </c>
    </row>
    <row r="42" spans="1:22" x14ac:dyDescent="0.25">
      <c r="A42" t="s">
        <v>221</v>
      </c>
      <c r="B42" t="s">
        <v>221</v>
      </c>
      <c r="C42" t="s">
        <v>222</v>
      </c>
      <c r="D42" t="s">
        <v>222</v>
      </c>
      <c r="F42" t="s">
        <v>223</v>
      </c>
      <c r="G42" t="s">
        <v>223</v>
      </c>
      <c r="H42" t="s">
        <v>224</v>
      </c>
      <c r="I42" t="s">
        <v>224</v>
      </c>
    </row>
    <row r="43" spans="1:22" x14ac:dyDescent="0.25">
      <c r="A43" t="s">
        <v>225</v>
      </c>
      <c r="B43" t="s">
        <v>225</v>
      </c>
      <c r="C43" t="s">
        <v>226</v>
      </c>
      <c r="D43" t="s">
        <v>226</v>
      </c>
      <c r="F43" t="s">
        <v>227</v>
      </c>
      <c r="G43" t="s">
        <v>227</v>
      </c>
      <c r="H43" t="s">
        <v>228</v>
      </c>
      <c r="I43" t="s">
        <v>228</v>
      </c>
    </row>
    <row r="44" spans="1:22" x14ac:dyDescent="0.25">
      <c r="A44" t="s">
        <v>229</v>
      </c>
      <c r="B44" t="s">
        <v>229</v>
      </c>
      <c r="C44" t="s">
        <v>230</v>
      </c>
      <c r="D44" t="s">
        <v>230</v>
      </c>
      <c r="F44" t="s">
        <v>231</v>
      </c>
      <c r="G44" t="s">
        <v>231</v>
      </c>
      <c r="H44" t="s">
        <v>232</v>
      </c>
      <c r="I44" t="s">
        <v>232</v>
      </c>
    </row>
    <row r="45" spans="1:22" x14ac:dyDescent="0.25">
      <c r="A45" t="s">
        <v>233</v>
      </c>
      <c r="B45" t="s">
        <v>233</v>
      </c>
      <c r="C45" t="s">
        <v>234</v>
      </c>
      <c r="D45" t="s">
        <v>234</v>
      </c>
      <c r="F45" t="s">
        <v>235</v>
      </c>
      <c r="G45" t="s">
        <v>235</v>
      </c>
      <c r="H45" t="s">
        <v>236</v>
      </c>
      <c r="I45" t="s">
        <v>236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01002-E0C0-48D4-A472-551F4DAC4279}">
  <dimension ref="A1:V41"/>
  <sheetViews>
    <sheetView workbookViewId="0">
      <selection activeCell="Q19" sqref="Q19"/>
    </sheetView>
  </sheetViews>
  <sheetFormatPr defaultRowHeight="15" x14ac:dyDescent="0.25"/>
  <sheetData>
    <row r="1" spans="1:22" x14ac:dyDescent="0.25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237</v>
      </c>
      <c r="V1" t="s">
        <v>238</v>
      </c>
    </row>
    <row r="2" spans="1:22" x14ac:dyDescent="0.25">
      <c r="A2" t="s">
        <v>36</v>
      </c>
      <c r="B2" t="s">
        <v>37</v>
      </c>
      <c r="C2" t="s">
        <v>37</v>
      </c>
      <c r="D2" t="s">
        <v>37</v>
      </c>
      <c r="E2" t="s">
        <v>37</v>
      </c>
      <c r="F2" t="s">
        <v>37</v>
      </c>
      <c r="G2" t="s">
        <v>37</v>
      </c>
      <c r="H2" t="s">
        <v>37</v>
      </c>
      <c r="I2" t="s">
        <v>37</v>
      </c>
      <c r="J2" t="s">
        <v>37</v>
      </c>
      <c r="K2" t="s">
        <v>37</v>
      </c>
      <c r="L2" t="s">
        <v>37</v>
      </c>
      <c r="M2" t="s">
        <v>37</v>
      </c>
      <c r="N2" t="s">
        <v>37</v>
      </c>
      <c r="O2" t="s">
        <v>37</v>
      </c>
      <c r="P2" t="s">
        <v>37</v>
      </c>
      <c r="Q2" t="s">
        <v>37</v>
      </c>
      <c r="R2" t="s">
        <v>37</v>
      </c>
      <c r="S2" t="s">
        <v>38</v>
      </c>
      <c r="T2">
        <v>10730</v>
      </c>
    </row>
    <row r="3" spans="1:22" x14ac:dyDescent="0.25">
      <c r="A3" t="s">
        <v>39</v>
      </c>
      <c r="B3" t="s">
        <v>37</v>
      </c>
      <c r="C3" t="s">
        <v>40</v>
      </c>
      <c r="D3" t="s">
        <v>37</v>
      </c>
      <c r="E3" t="s">
        <v>37</v>
      </c>
      <c r="F3" t="s">
        <v>37</v>
      </c>
      <c r="G3" t="s">
        <v>37</v>
      </c>
      <c r="H3" t="s">
        <v>37</v>
      </c>
      <c r="I3" t="s">
        <v>37</v>
      </c>
      <c r="J3" t="s">
        <v>37</v>
      </c>
      <c r="K3" t="s">
        <v>41</v>
      </c>
      <c r="L3" t="s">
        <v>37</v>
      </c>
      <c r="M3" t="s">
        <v>37</v>
      </c>
      <c r="N3" t="s">
        <v>37</v>
      </c>
      <c r="O3" t="s">
        <v>37</v>
      </c>
      <c r="P3" t="s">
        <v>37</v>
      </c>
      <c r="Q3" t="s">
        <v>37</v>
      </c>
      <c r="R3" t="s">
        <v>37</v>
      </c>
      <c r="S3" t="s">
        <v>42</v>
      </c>
      <c r="T3">
        <v>61051</v>
      </c>
      <c r="U3">
        <v>5748</v>
      </c>
      <c r="V3">
        <f>T3-U3</f>
        <v>55303</v>
      </c>
    </row>
    <row r="4" spans="1:22" x14ac:dyDescent="0.25">
      <c r="A4" t="s">
        <v>43</v>
      </c>
      <c r="B4" t="s">
        <v>37</v>
      </c>
      <c r="C4" t="s">
        <v>44</v>
      </c>
      <c r="D4" t="s">
        <v>37</v>
      </c>
      <c r="E4" t="s">
        <v>37</v>
      </c>
      <c r="F4" t="s">
        <v>45</v>
      </c>
      <c r="G4" t="s">
        <v>37</v>
      </c>
      <c r="H4" t="s">
        <v>37</v>
      </c>
      <c r="I4" t="s">
        <v>37</v>
      </c>
      <c r="J4" t="s">
        <v>37</v>
      </c>
      <c r="K4" t="s">
        <v>46</v>
      </c>
      <c r="L4" t="s">
        <v>37</v>
      </c>
      <c r="M4" t="s">
        <v>37</v>
      </c>
      <c r="N4" t="s">
        <v>47</v>
      </c>
      <c r="O4" t="s">
        <v>48</v>
      </c>
      <c r="P4" t="s">
        <v>37</v>
      </c>
      <c r="Q4" t="s">
        <v>37</v>
      </c>
      <c r="R4" t="s">
        <v>37</v>
      </c>
      <c r="S4" t="s">
        <v>49</v>
      </c>
      <c r="T4">
        <v>63847</v>
      </c>
    </row>
    <row r="5" spans="1:22" x14ac:dyDescent="0.25">
      <c r="A5" t="s">
        <v>50</v>
      </c>
      <c r="B5" t="s">
        <v>37</v>
      </c>
      <c r="C5" t="s">
        <v>37</v>
      </c>
      <c r="D5" t="s">
        <v>37</v>
      </c>
      <c r="E5" t="s">
        <v>37</v>
      </c>
      <c r="F5" t="s">
        <v>37</v>
      </c>
      <c r="G5" t="s">
        <v>37</v>
      </c>
      <c r="H5" t="s">
        <v>37</v>
      </c>
      <c r="I5" t="s">
        <v>37</v>
      </c>
      <c r="J5" t="s">
        <v>37</v>
      </c>
      <c r="K5" t="s">
        <v>37</v>
      </c>
      <c r="L5" t="s">
        <v>37</v>
      </c>
      <c r="M5" t="s">
        <v>37</v>
      </c>
      <c r="N5" t="s">
        <v>37</v>
      </c>
      <c r="O5" t="s">
        <v>37</v>
      </c>
      <c r="P5" t="s">
        <v>37</v>
      </c>
      <c r="Q5" t="s">
        <v>37</v>
      </c>
      <c r="R5" t="s">
        <v>37</v>
      </c>
      <c r="S5" t="s">
        <v>51</v>
      </c>
      <c r="T5">
        <v>9181</v>
      </c>
    </row>
    <row r="6" spans="1:22" x14ac:dyDescent="0.25">
      <c r="A6" t="s">
        <v>52</v>
      </c>
      <c r="B6" t="s">
        <v>53</v>
      </c>
      <c r="C6" t="s">
        <v>54</v>
      </c>
      <c r="D6" t="s">
        <v>37</v>
      </c>
      <c r="E6" t="s">
        <v>37</v>
      </c>
      <c r="F6" t="s">
        <v>55</v>
      </c>
      <c r="G6" t="s">
        <v>56</v>
      </c>
      <c r="H6" t="s">
        <v>37</v>
      </c>
      <c r="I6" t="s">
        <v>37</v>
      </c>
      <c r="J6" t="s">
        <v>37</v>
      </c>
      <c r="K6" t="s">
        <v>37</v>
      </c>
      <c r="L6" t="s">
        <v>57</v>
      </c>
      <c r="M6" t="s">
        <v>58</v>
      </c>
      <c r="N6" t="s">
        <v>37</v>
      </c>
      <c r="O6" t="s">
        <v>37</v>
      </c>
      <c r="P6" t="s">
        <v>59</v>
      </c>
      <c r="Q6" t="s">
        <v>37</v>
      </c>
      <c r="R6" t="s">
        <v>48</v>
      </c>
      <c r="S6" t="s">
        <v>60</v>
      </c>
      <c r="T6">
        <v>87364</v>
      </c>
    </row>
    <row r="7" spans="1:22" x14ac:dyDescent="0.25">
      <c r="A7" t="s">
        <v>61</v>
      </c>
      <c r="B7" t="s">
        <v>62</v>
      </c>
      <c r="C7" t="s">
        <v>63</v>
      </c>
      <c r="D7" t="s">
        <v>37</v>
      </c>
      <c r="E7" t="s">
        <v>37</v>
      </c>
      <c r="F7" t="s">
        <v>64</v>
      </c>
      <c r="G7" t="s">
        <v>65</v>
      </c>
      <c r="H7" t="s">
        <v>37</v>
      </c>
      <c r="I7" t="s">
        <v>37</v>
      </c>
      <c r="J7" t="s">
        <v>37</v>
      </c>
      <c r="K7" t="s">
        <v>37</v>
      </c>
      <c r="L7" t="s">
        <v>66</v>
      </c>
      <c r="M7" t="s">
        <v>67</v>
      </c>
      <c r="N7" t="s">
        <v>48</v>
      </c>
      <c r="O7" t="s">
        <v>37</v>
      </c>
      <c r="P7" t="s">
        <v>68</v>
      </c>
      <c r="Q7" t="s">
        <v>37</v>
      </c>
      <c r="R7" t="s">
        <v>48</v>
      </c>
      <c r="S7" t="s">
        <v>69</v>
      </c>
      <c r="T7">
        <v>183479</v>
      </c>
    </row>
    <row r="8" spans="1:22" x14ac:dyDescent="0.25">
      <c r="A8" t="s">
        <v>70</v>
      </c>
      <c r="B8" t="s">
        <v>71</v>
      </c>
      <c r="C8" t="s">
        <v>72</v>
      </c>
      <c r="D8" t="s">
        <v>37</v>
      </c>
      <c r="E8" t="s">
        <v>37</v>
      </c>
      <c r="F8" t="s">
        <v>73</v>
      </c>
      <c r="G8" t="s">
        <v>74</v>
      </c>
      <c r="H8" t="s">
        <v>37</v>
      </c>
      <c r="I8" t="s">
        <v>75</v>
      </c>
      <c r="J8" t="s">
        <v>37</v>
      </c>
      <c r="K8" t="s">
        <v>76</v>
      </c>
      <c r="L8" t="s">
        <v>77</v>
      </c>
      <c r="M8" t="s">
        <v>37</v>
      </c>
      <c r="N8" t="s">
        <v>78</v>
      </c>
      <c r="O8" t="s">
        <v>37</v>
      </c>
      <c r="P8" t="s">
        <v>37</v>
      </c>
      <c r="Q8" t="s">
        <v>37</v>
      </c>
      <c r="R8" t="s">
        <v>57</v>
      </c>
      <c r="S8" t="s">
        <v>79</v>
      </c>
      <c r="T8">
        <v>130480</v>
      </c>
    </row>
    <row r="9" spans="1:22" x14ac:dyDescent="0.25">
      <c r="A9" t="s">
        <v>80</v>
      </c>
      <c r="B9" t="s">
        <v>37</v>
      </c>
      <c r="C9" t="s">
        <v>54</v>
      </c>
      <c r="D9" t="s">
        <v>37</v>
      </c>
      <c r="E9" t="s">
        <v>37</v>
      </c>
      <c r="F9" t="s">
        <v>81</v>
      </c>
      <c r="G9" t="s">
        <v>82</v>
      </c>
      <c r="H9" t="s">
        <v>37</v>
      </c>
      <c r="I9" t="s">
        <v>37</v>
      </c>
      <c r="J9" t="s">
        <v>37</v>
      </c>
      <c r="K9" t="s">
        <v>46</v>
      </c>
      <c r="L9" t="s">
        <v>47</v>
      </c>
      <c r="M9" t="s">
        <v>37</v>
      </c>
      <c r="N9" t="s">
        <v>57</v>
      </c>
      <c r="O9" t="s">
        <v>37</v>
      </c>
      <c r="P9" t="s">
        <v>37</v>
      </c>
      <c r="Q9" t="s">
        <v>37</v>
      </c>
      <c r="R9" t="s">
        <v>37</v>
      </c>
      <c r="S9" t="s">
        <v>83</v>
      </c>
      <c r="T9">
        <v>138222</v>
      </c>
    </row>
    <row r="10" spans="1:22" x14ac:dyDescent="0.25">
      <c r="A10" t="s">
        <v>84</v>
      </c>
      <c r="B10" t="s">
        <v>41</v>
      </c>
      <c r="C10" t="s">
        <v>85</v>
      </c>
      <c r="D10" t="s">
        <v>37</v>
      </c>
      <c r="E10" t="s">
        <v>37</v>
      </c>
      <c r="F10" t="s">
        <v>86</v>
      </c>
      <c r="G10" t="s">
        <v>87</v>
      </c>
      <c r="H10" t="s">
        <v>37</v>
      </c>
      <c r="I10" t="s">
        <v>37</v>
      </c>
      <c r="J10" t="s">
        <v>88</v>
      </c>
      <c r="K10" t="s">
        <v>37</v>
      </c>
      <c r="L10" t="s">
        <v>57</v>
      </c>
      <c r="M10" t="s">
        <v>48</v>
      </c>
      <c r="N10" t="s">
        <v>37</v>
      </c>
      <c r="O10" t="s">
        <v>37</v>
      </c>
      <c r="P10" t="s">
        <v>37</v>
      </c>
      <c r="Q10" t="s">
        <v>37</v>
      </c>
      <c r="R10" t="s">
        <v>47</v>
      </c>
      <c r="S10" t="s">
        <v>89</v>
      </c>
      <c r="T10">
        <v>45325</v>
      </c>
    </row>
    <row r="11" spans="1:22" x14ac:dyDescent="0.25">
      <c r="A11" t="s">
        <v>90</v>
      </c>
      <c r="B11" t="s">
        <v>37</v>
      </c>
      <c r="C11" t="s">
        <v>37</v>
      </c>
      <c r="D11" t="s">
        <v>37</v>
      </c>
      <c r="E11" t="s">
        <v>37</v>
      </c>
      <c r="F11" t="s">
        <v>37</v>
      </c>
      <c r="G11" t="s">
        <v>37</v>
      </c>
      <c r="H11" t="s">
        <v>37</v>
      </c>
      <c r="I11" t="s">
        <v>37</v>
      </c>
      <c r="J11" t="s">
        <v>37</v>
      </c>
      <c r="K11" t="s">
        <v>37</v>
      </c>
      <c r="L11" t="s">
        <v>37</v>
      </c>
      <c r="M11" t="s">
        <v>37</v>
      </c>
      <c r="N11" t="s">
        <v>37</v>
      </c>
      <c r="O11" t="s">
        <v>37</v>
      </c>
      <c r="P11" t="s">
        <v>37</v>
      </c>
      <c r="Q11" t="s">
        <v>37</v>
      </c>
      <c r="R11" t="s">
        <v>37</v>
      </c>
      <c r="S11" t="s">
        <v>91</v>
      </c>
      <c r="T11">
        <v>32347</v>
      </c>
    </row>
    <row r="12" spans="1:22" x14ac:dyDescent="0.25">
      <c r="A12" t="s">
        <v>92</v>
      </c>
      <c r="B12" t="s">
        <v>37</v>
      </c>
      <c r="C12" t="s">
        <v>37</v>
      </c>
      <c r="D12" t="s">
        <v>37</v>
      </c>
      <c r="E12" t="s">
        <v>37</v>
      </c>
      <c r="F12" t="s">
        <v>37</v>
      </c>
      <c r="G12" t="s">
        <v>37</v>
      </c>
      <c r="H12" t="s">
        <v>37</v>
      </c>
      <c r="I12" t="s">
        <v>37</v>
      </c>
      <c r="J12" t="s">
        <v>37</v>
      </c>
      <c r="K12" t="s">
        <v>37</v>
      </c>
      <c r="L12" t="s">
        <v>37</v>
      </c>
      <c r="M12" t="s">
        <v>37</v>
      </c>
      <c r="N12" t="s">
        <v>37</v>
      </c>
      <c r="O12" t="s">
        <v>37</v>
      </c>
      <c r="P12" t="s">
        <v>37</v>
      </c>
      <c r="Q12" t="s">
        <v>37</v>
      </c>
      <c r="R12" t="s">
        <v>37</v>
      </c>
      <c r="S12" t="s">
        <v>93</v>
      </c>
      <c r="T12">
        <v>25641</v>
      </c>
    </row>
    <row r="13" spans="1:22" x14ac:dyDescent="0.25">
      <c r="A13" t="s">
        <v>94</v>
      </c>
      <c r="B13" t="s">
        <v>37</v>
      </c>
      <c r="C13" t="s">
        <v>95</v>
      </c>
      <c r="D13" t="s">
        <v>37</v>
      </c>
      <c r="E13" t="s">
        <v>46</v>
      </c>
      <c r="F13" t="s">
        <v>37</v>
      </c>
      <c r="G13" t="s">
        <v>78</v>
      </c>
      <c r="H13" t="s">
        <v>37</v>
      </c>
      <c r="I13" t="s">
        <v>37</v>
      </c>
      <c r="J13" t="s">
        <v>37</v>
      </c>
      <c r="K13" t="s">
        <v>37</v>
      </c>
      <c r="L13" t="s">
        <v>37</v>
      </c>
      <c r="M13" t="s">
        <v>37</v>
      </c>
      <c r="N13" t="s">
        <v>37</v>
      </c>
      <c r="O13" t="s">
        <v>37</v>
      </c>
      <c r="P13" t="s">
        <v>37</v>
      </c>
      <c r="Q13" t="s">
        <v>37</v>
      </c>
      <c r="R13" t="s">
        <v>48</v>
      </c>
      <c r="S13" t="s">
        <v>96</v>
      </c>
      <c r="T13">
        <v>221083</v>
      </c>
    </row>
    <row r="14" spans="1:22" x14ac:dyDescent="0.25">
      <c r="A14" t="s">
        <v>97</v>
      </c>
      <c r="B14" t="s">
        <v>46</v>
      </c>
      <c r="C14" t="s">
        <v>98</v>
      </c>
      <c r="D14" t="s">
        <v>37</v>
      </c>
      <c r="E14" t="s">
        <v>37</v>
      </c>
      <c r="F14" t="s">
        <v>99</v>
      </c>
      <c r="G14" t="s">
        <v>100</v>
      </c>
      <c r="H14" t="s">
        <v>37</v>
      </c>
      <c r="I14" t="s">
        <v>37</v>
      </c>
      <c r="J14" t="s">
        <v>37</v>
      </c>
      <c r="K14" t="s">
        <v>101</v>
      </c>
      <c r="L14" t="s">
        <v>48</v>
      </c>
      <c r="M14" t="s">
        <v>37</v>
      </c>
      <c r="N14" t="s">
        <v>102</v>
      </c>
      <c r="O14" t="s">
        <v>37</v>
      </c>
      <c r="P14" t="s">
        <v>37</v>
      </c>
      <c r="Q14" t="s">
        <v>37</v>
      </c>
      <c r="R14" t="s">
        <v>37</v>
      </c>
      <c r="S14" t="s">
        <v>103</v>
      </c>
      <c r="T14">
        <v>212667</v>
      </c>
    </row>
    <row r="15" spans="1:22" x14ac:dyDescent="0.25">
      <c r="A15" t="s">
        <v>104</v>
      </c>
      <c r="B15" t="s">
        <v>53</v>
      </c>
      <c r="C15" t="s">
        <v>105</v>
      </c>
      <c r="D15" t="s">
        <v>106</v>
      </c>
      <c r="E15" t="s">
        <v>37</v>
      </c>
      <c r="F15" t="s">
        <v>107</v>
      </c>
      <c r="G15" t="s">
        <v>37</v>
      </c>
      <c r="H15" t="s">
        <v>37</v>
      </c>
      <c r="I15" t="s">
        <v>67</v>
      </c>
      <c r="J15" t="s">
        <v>108</v>
      </c>
      <c r="K15" t="s">
        <v>37</v>
      </c>
      <c r="L15" t="s">
        <v>109</v>
      </c>
      <c r="M15" t="s">
        <v>58</v>
      </c>
      <c r="N15" t="s">
        <v>37</v>
      </c>
      <c r="O15" t="s">
        <v>37</v>
      </c>
      <c r="P15" t="s">
        <v>110</v>
      </c>
      <c r="Q15" t="s">
        <v>37</v>
      </c>
      <c r="R15" t="s">
        <v>48</v>
      </c>
      <c r="S15" t="s">
        <v>111</v>
      </c>
      <c r="T15">
        <v>560552</v>
      </c>
    </row>
    <row r="16" spans="1:22" x14ac:dyDescent="0.25">
      <c r="A16" t="s">
        <v>112</v>
      </c>
      <c r="B16" t="s">
        <v>113</v>
      </c>
      <c r="C16" t="s">
        <v>114</v>
      </c>
      <c r="D16" t="s">
        <v>57</v>
      </c>
      <c r="E16" t="s">
        <v>37</v>
      </c>
      <c r="F16" t="s">
        <v>115</v>
      </c>
      <c r="G16" t="s">
        <v>37</v>
      </c>
      <c r="H16" t="s">
        <v>37</v>
      </c>
      <c r="I16" t="s">
        <v>37</v>
      </c>
      <c r="J16" t="s">
        <v>37</v>
      </c>
      <c r="K16" t="s">
        <v>116</v>
      </c>
      <c r="L16" t="s">
        <v>117</v>
      </c>
      <c r="M16" t="s">
        <v>37</v>
      </c>
      <c r="N16" t="s">
        <v>77</v>
      </c>
      <c r="O16" t="s">
        <v>37</v>
      </c>
      <c r="P16" t="s">
        <v>37</v>
      </c>
      <c r="Q16" t="s">
        <v>37</v>
      </c>
      <c r="R16" t="s">
        <v>37</v>
      </c>
      <c r="S16" t="s">
        <v>118</v>
      </c>
      <c r="T16">
        <v>237760</v>
      </c>
    </row>
    <row r="17" spans="1:20" x14ac:dyDescent="0.25">
      <c r="A17" t="s">
        <v>119</v>
      </c>
      <c r="B17" t="s">
        <v>46</v>
      </c>
      <c r="C17" t="s">
        <v>120</v>
      </c>
      <c r="D17" t="s">
        <v>37</v>
      </c>
      <c r="E17" t="s">
        <v>37</v>
      </c>
      <c r="F17" t="s">
        <v>121</v>
      </c>
      <c r="G17" t="s">
        <v>37</v>
      </c>
      <c r="H17" t="s">
        <v>37</v>
      </c>
      <c r="I17" t="s">
        <v>37</v>
      </c>
      <c r="J17" t="s">
        <v>122</v>
      </c>
      <c r="K17" t="s">
        <v>37</v>
      </c>
      <c r="L17" t="s">
        <v>47</v>
      </c>
      <c r="M17" t="s">
        <v>37</v>
      </c>
      <c r="N17" t="s">
        <v>37</v>
      </c>
      <c r="O17" t="s">
        <v>37</v>
      </c>
      <c r="P17" t="s">
        <v>37</v>
      </c>
      <c r="Q17" t="s">
        <v>37</v>
      </c>
      <c r="R17" t="s">
        <v>37</v>
      </c>
      <c r="S17" t="s">
        <v>123</v>
      </c>
      <c r="T17">
        <v>160152</v>
      </c>
    </row>
    <row r="18" spans="1:20" x14ac:dyDescent="0.25">
      <c r="A18" t="s">
        <v>124</v>
      </c>
      <c r="B18" t="s">
        <v>125</v>
      </c>
      <c r="C18" t="s">
        <v>126</v>
      </c>
      <c r="D18" t="s">
        <v>37</v>
      </c>
      <c r="E18" t="s">
        <v>37</v>
      </c>
      <c r="F18" t="s">
        <v>99</v>
      </c>
      <c r="G18" t="s">
        <v>106</v>
      </c>
      <c r="H18" t="s">
        <v>37</v>
      </c>
      <c r="I18" t="s">
        <v>37</v>
      </c>
      <c r="J18" t="s">
        <v>122</v>
      </c>
      <c r="K18" t="s">
        <v>37</v>
      </c>
      <c r="L18" t="s">
        <v>48</v>
      </c>
      <c r="M18" t="s">
        <v>37</v>
      </c>
      <c r="N18" t="s">
        <v>37</v>
      </c>
      <c r="O18" t="s">
        <v>37</v>
      </c>
      <c r="P18" t="s">
        <v>37</v>
      </c>
      <c r="Q18" t="s">
        <v>37</v>
      </c>
      <c r="R18" t="s">
        <v>47</v>
      </c>
      <c r="S18" t="s">
        <v>127</v>
      </c>
      <c r="T18">
        <v>172813</v>
      </c>
    </row>
    <row r="19" spans="1:20" x14ac:dyDescent="0.25">
      <c r="A19" t="s">
        <v>128</v>
      </c>
      <c r="B19" t="s">
        <v>37</v>
      </c>
      <c r="C19" t="s">
        <v>37</v>
      </c>
      <c r="D19" t="s">
        <v>37</v>
      </c>
      <c r="E19" t="s">
        <v>37</v>
      </c>
      <c r="F19" t="s">
        <v>37</v>
      </c>
      <c r="G19" t="s">
        <v>37</v>
      </c>
      <c r="H19" t="s">
        <v>37</v>
      </c>
      <c r="I19" t="s">
        <v>37</v>
      </c>
      <c r="J19" t="s">
        <v>37</v>
      </c>
      <c r="K19" t="s">
        <v>37</v>
      </c>
      <c r="L19" t="s">
        <v>37</v>
      </c>
      <c r="M19" t="s">
        <v>37</v>
      </c>
      <c r="N19" t="s">
        <v>37</v>
      </c>
      <c r="O19" t="s">
        <v>37</v>
      </c>
      <c r="P19" t="s">
        <v>37</v>
      </c>
      <c r="Q19" t="s">
        <v>37</v>
      </c>
      <c r="R19" t="s">
        <v>37</v>
      </c>
      <c r="S19" t="s">
        <v>129</v>
      </c>
      <c r="T19">
        <v>14341</v>
      </c>
    </row>
    <row r="20" spans="1:20" x14ac:dyDescent="0.25">
      <c r="A20" t="s">
        <v>130</v>
      </c>
      <c r="B20" t="s">
        <v>113</v>
      </c>
      <c r="C20" t="s">
        <v>131</v>
      </c>
      <c r="D20" t="s">
        <v>37</v>
      </c>
      <c r="E20" t="s">
        <v>46</v>
      </c>
      <c r="F20" t="s">
        <v>37</v>
      </c>
      <c r="G20" t="s">
        <v>37</v>
      </c>
      <c r="H20" t="s">
        <v>37</v>
      </c>
      <c r="I20" t="s">
        <v>37</v>
      </c>
      <c r="J20" t="s">
        <v>37</v>
      </c>
      <c r="K20" t="s">
        <v>37</v>
      </c>
      <c r="L20" t="s">
        <v>47</v>
      </c>
      <c r="M20" t="s">
        <v>37</v>
      </c>
      <c r="N20" t="s">
        <v>37</v>
      </c>
      <c r="O20" t="s">
        <v>37</v>
      </c>
      <c r="P20" t="s">
        <v>37</v>
      </c>
      <c r="Q20" t="s">
        <v>37</v>
      </c>
      <c r="R20" t="s">
        <v>37</v>
      </c>
      <c r="S20" t="s">
        <v>132</v>
      </c>
      <c r="T20">
        <v>161385</v>
      </c>
    </row>
    <row r="21" spans="1:20" x14ac:dyDescent="0.25">
      <c r="A21" t="s">
        <v>133</v>
      </c>
      <c r="B21" t="s">
        <v>37</v>
      </c>
      <c r="C21" t="s">
        <v>134</v>
      </c>
      <c r="D21" t="s">
        <v>57</v>
      </c>
      <c r="E21" t="s">
        <v>37</v>
      </c>
      <c r="F21" t="s">
        <v>37</v>
      </c>
      <c r="G21" t="s">
        <v>135</v>
      </c>
      <c r="H21" t="s">
        <v>37</v>
      </c>
      <c r="I21" t="s">
        <v>37</v>
      </c>
      <c r="J21" t="s">
        <v>37</v>
      </c>
      <c r="K21" t="s">
        <v>37</v>
      </c>
      <c r="L21" t="s">
        <v>136</v>
      </c>
      <c r="M21" t="s">
        <v>102</v>
      </c>
      <c r="N21" t="s">
        <v>134</v>
      </c>
      <c r="O21" t="s">
        <v>37</v>
      </c>
      <c r="P21" t="s">
        <v>37</v>
      </c>
      <c r="Q21" t="s">
        <v>37</v>
      </c>
      <c r="R21" t="s">
        <v>47</v>
      </c>
      <c r="S21" t="s">
        <v>137</v>
      </c>
      <c r="T21">
        <v>361195</v>
      </c>
    </row>
    <row r="22" spans="1:20" x14ac:dyDescent="0.25">
      <c r="A22" t="s">
        <v>138</v>
      </c>
      <c r="B22" t="s">
        <v>37</v>
      </c>
      <c r="C22" t="s">
        <v>44</v>
      </c>
      <c r="D22" t="s">
        <v>37</v>
      </c>
      <c r="E22" t="s">
        <v>37</v>
      </c>
      <c r="F22" t="s">
        <v>37</v>
      </c>
      <c r="G22" t="s">
        <v>139</v>
      </c>
      <c r="H22" t="s">
        <v>37</v>
      </c>
      <c r="I22" t="s">
        <v>37</v>
      </c>
      <c r="J22" t="s">
        <v>37</v>
      </c>
      <c r="K22" t="s">
        <v>37</v>
      </c>
      <c r="L22" t="s">
        <v>37</v>
      </c>
      <c r="M22" t="s">
        <v>37</v>
      </c>
      <c r="N22" t="s">
        <v>37</v>
      </c>
      <c r="O22" t="s">
        <v>37</v>
      </c>
      <c r="P22" t="s">
        <v>37</v>
      </c>
      <c r="Q22" t="s">
        <v>37</v>
      </c>
      <c r="R22" t="s">
        <v>47</v>
      </c>
      <c r="S22" t="s">
        <v>140</v>
      </c>
      <c r="T22">
        <v>818587</v>
      </c>
    </row>
    <row r="23" spans="1:20" x14ac:dyDescent="0.25">
      <c r="A23" t="s">
        <v>141</v>
      </c>
      <c r="B23" t="s">
        <v>37</v>
      </c>
      <c r="C23" t="s">
        <v>40</v>
      </c>
      <c r="D23" t="s">
        <v>37</v>
      </c>
      <c r="E23" t="s">
        <v>37</v>
      </c>
      <c r="F23" t="s">
        <v>37</v>
      </c>
      <c r="G23" t="s">
        <v>142</v>
      </c>
      <c r="H23" t="s">
        <v>37</v>
      </c>
      <c r="I23" t="s">
        <v>37</v>
      </c>
      <c r="J23" t="s">
        <v>37</v>
      </c>
      <c r="K23" t="s">
        <v>37</v>
      </c>
      <c r="L23" t="s">
        <v>37</v>
      </c>
      <c r="M23" t="s">
        <v>37</v>
      </c>
      <c r="N23" t="s">
        <v>48</v>
      </c>
      <c r="O23" t="s">
        <v>106</v>
      </c>
      <c r="P23" t="s">
        <v>37</v>
      </c>
      <c r="Q23" t="s">
        <v>37</v>
      </c>
      <c r="R23" t="s">
        <v>47</v>
      </c>
      <c r="S23" t="s">
        <v>143</v>
      </c>
      <c r="T23">
        <v>458086</v>
      </c>
    </row>
    <row r="24" spans="1:20" x14ac:dyDescent="0.25">
      <c r="A24" t="s">
        <v>144</v>
      </c>
      <c r="B24" t="s">
        <v>37</v>
      </c>
      <c r="C24" t="s">
        <v>134</v>
      </c>
      <c r="D24" t="s">
        <v>37</v>
      </c>
      <c r="E24" t="s">
        <v>37</v>
      </c>
      <c r="F24" t="s">
        <v>37</v>
      </c>
      <c r="G24" t="s">
        <v>145</v>
      </c>
      <c r="H24" t="s">
        <v>37</v>
      </c>
      <c r="I24" t="s">
        <v>37</v>
      </c>
      <c r="J24" t="s">
        <v>37</v>
      </c>
      <c r="K24" t="s">
        <v>37</v>
      </c>
      <c r="L24" t="s">
        <v>37</v>
      </c>
      <c r="M24" t="s">
        <v>37</v>
      </c>
      <c r="N24" t="s">
        <v>37</v>
      </c>
      <c r="O24" t="s">
        <v>37</v>
      </c>
      <c r="P24" t="s">
        <v>37</v>
      </c>
      <c r="Q24" t="s">
        <v>37</v>
      </c>
      <c r="R24" t="s">
        <v>47</v>
      </c>
      <c r="S24" t="s">
        <v>146</v>
      </c>
      <c r="T24">
        <v>262068</v>
      </c>
    </row>
    <row r="25" spans="1:20" x14ac:dyDescent="0.25">
      <c r="A25" t="s">
        <v>147</v>
      </c>
      <c r="B25" t="s">
        <v>37</v>
      </c>
      <c r="C25" t="s">
        <v>37</v>
      </c>
      <c r="D25" t="s">
        <v>37</v>
      </c>
      <c r="E25" t="s">
        <v>37</v>
      </c>
      <c r="F25" t="s">
        <v>37</v>
      </c>
      <c r="G25" t="s">
        <v>148</v>
      </c>
      <c r="H25" t="s">
        <v>37</v>
      </c>
      <c r="I25" t="s">
        <v>37</v>
      </c>
      <c r="J25" t="s">
        <v>37</v>
      </c>
      <c r="K25" t="s">
        <v>37</v>
      </c>
      <c r="L25" t="s">
        <v>37</v>
      </c>
      <c r="M25" t="s">
        <v>37</v>
      </c>
      <c r="N25" t="s">
        <v>37</v>
      </c>
      <c r="O25" t="s">
        <v>37</v>
      </c>
      <c r="P25" t="s">
        <v>37</v>
      </c>
      <c r="Q25" t="s">
        <v>37</v>
      </c>
      <c r="R25" t="s">
        <v>37</v>
      </c>
      <c r="S25" t="s">
        <v>149</v>
      </c>
      <c r="T25">
        <v>261526</v>
      </c>
    </row>
    <row r="26" spans="1:20" x14ac:dyDescent="0.25">
      <c r="A26" t="s">
        <v>150</v>
      </c>
      <c r="B26" t="s">
        <v>37</v>
      </c>
      <c r="C26" t="s">
        <v>37</v>
      </c>
      <c r="D26" t="s">
        <v>37</v>
      </c>
      <c r="E26" t="s">
        <v>37</v>
      </c>
      <c r="F26" t="s">
        <v>37</v>
      </c>
      <c r="G26" t="s">
        <v>151</v>
      </c>
      <c r="H26" t="s">
        <v>37</v>
      </c>
      <c r="I26" t="s">
        <v>37</v>
      </c>
      <c r="J26" t="s">
        <v>37</v>
      </c>
      <c r="K26" t="s">
        <v>37</v>
      </c>
      <c r="L26" t="s">
        <v>37</v>
      </c>
      <c r="M26" t="s">
        <v>37</v>
      </c>
      <c r="N26" t="s">
        <v>37</v>
      </c>
      <c r="O26" t="s">
        <v>37</v>
      </c>
      <c r="P26" t="s">
        <v>37</v>
      </c>
      <c r="Q26" t="s">
        <v>37</v>
      </c>
      <c r="R26" t="s">
        <v>37</v>
      </c>
      <c r="S26" t="s">
        <v>152</v>
      </c>
      <c r="T26">
        <v>233101</v>
      </c>
    </row>
    <row r="27" spans="1:20" x14ac:dyDescent="0.25">
      <c r="A27" t="s">
        <v>153</v>
      </c>
      <c r="B27" t="s">
        <v>154</v>
      </c>
      <c r="C27" t="s">
        <v>155</v>
      </c>
      <c r="D27" t="s">
        <v>37</v>
      </c>
      <c r="E27" t="s">
        <v>37</v>
      </c>
      <c r="F27" t="s">
        <v>156</v>
      </c>
      <c r="G27" t="s">
        <v>157</v>
      </c>
      <c r="H27" t="s">
        <v>158</v>
      </c>
      <c r="I27" t="s">
        <v>37</v>
      </c>
      <c r="J27" t="s">
        <v>37</v>
      </c>
      <c r="K27" t="s">
        <v>76</v>
      </c>
      <c r="L27" t="s">
        <v>66</v>
      </c>
      <c r="M27" t="s">
        <v>159</v>
      </c>
      <c r="N27" t="s">
        <v>57</v>
      </c>
      <c r="O27" t="s">
        <v>37</v>
      </c>
      <c r="P27" t="s">
        <v>160</v>
      </c>
      <c r="Q27" t="s">
        <v>37</v>
      </c>
      <c r="R27" t="s">
        <v>48</v>
      </c>
      <c r="S27" t="s">
        <v>161</v>
      </c>
      <c r="T27">
        <v>580468</v>
      </c>
    </row>
    <row r="28" spans="1:20" x14ac:dyDescent="0.25">
      <c r="A28" t="s">
        <v>162</v>
      </c>
      <c r="B28" t="s">
        <v>46</v>
      </c>
      <c r="C28" t="s">
        <v>163</v>
      </c>
      <c r="D28" t="s">
        <v>37</v>
      </c>
      <c r="E28" t="s">
        <v>62</v>
      </c>
      <c r="F28" t="s">
        <v>164</v>
      </c>
      <c r="G28" t="s">
        <v>165</v>
      </c>
      <c r="H28" t="s">
        <v>37</v>
      </c>
      <c r="I28" t="s">
        <v>37</v>
      </c>
      <c r="J28" t="s">
        <v>88</v>
      </c>
      <c r="K28" t="s">
        <v>46</v>
      </c>
      <c r="L28" t="s">
        <v>166</v>
      </c>
      <c r="M28" t="s">
        <v>167</v>
      </c>
      <c r="N28" t="s">
        <v>47</v>
      </c>
      <c r="O28" t="s">
        <v>168</v>
      </c>
      <c r="P28" t="s">
        <v>47</v>
      </c>
      <c r="Q28" t="s">
        <v>37</v>
      </c>
      <c r="R28" t="s">
        <v>47</v>
      </c>
      <c r="S28" t="s">
        <v>169</v>
      </c>
      <c r="T28">
        <v>536767</v>
      </c>
    </row>
    <row r="29" spans="1:20" x14ac:dyDescent="0.25">
      <c r="A29" t="s">
        <v>170</v>
      </c>
      <c r="B29" t="s">
        <v>171</v>
      </c>
      <c r="C29" t="s">
        <v>172</v>
      </c>
      <c r="D29" t="s">
        <v>37</v>
      </c>
      <c r="E29" t="s">
        <v>37</v>
      </c>
      <c r="F29" t="s">
        <v>173</v>
      </c>
      <c r="G29" t="s">
        <v>174</v>
      </c>
      <c r="H29" t="s">
        <v>158</v>
      </c>
      <c r="I29" t="s">
        <v>37</v>
      </c>
      <c r="J29" t="s">
        <v>37</v>
      </c>
      <c r="K29" t="s">
        <v>37</v>
      </c>
      <c r="L29" t="s">
        <v>134</v>
      </c>
      <c r="M29" t="s">
        <v>175</v>
      </c>
      <c r="N29" t="s">
        <v>48</v>
      </c>
      <c r="O29" t="s">
        <v>37</v>
      </c>
      <c r="P29" t="s">
        <v>37</v>
      </c>
      <c r="Q29" t="s">
        <v>37</v>
      </c>
      <c r="R29" t="s">
        <v>47</v>
      </c>
      <c r="S29" t="s">
        <v>176</v>
      </c>
      <c r="T29">
        <v>682982</v>
      </c>
    </row>
    <row r="30" spans="1:20" x14ac:dyDescent="0.25">
      <c r="A30" t="s">
        <v>177</v>
      </c>
      <c r="B30" t="s">
        <v>46</v>
      </c>
      <c r="C30" t="s">
        <v>178</v>
      </c>
      <c r="D30" t="s">
        <v>37</v>
      </c>
      <c r="E30" t="s">
        <v>37</v>
      </c>
      <c r="F30" t="s">
        <v>99</v>
      </c>
      <c r="G30" t="s">
        <v>179</v>
      </c>
      <c r="H30" t="s">
        <v>37</v>
      </c>
      <c r="I30" t="s">
        <v>75</v>
      </c>
      <c r="J30" t="s">
        <v>37</v>
      </c>
      <c r="K30" t="s">
        <v>46</v>
      </c>
      <c r="L30" t="s">
        <v>102</v>
      </c>
      <c r="M30" t="s">
        <v>106</v>
      </c>
      <c r="N30" t="s">
        <v>47</v>
      </c>
      <c r="O30" t="s">
        <v>37</v>
      </c>
      <c r="P30" t="s">
        <v>37</v>
      </c>
      <c r="Q30" t="s">
        <v>57</v>
      </c>
      <c r="R30" t="s">
        <v>37</v>
      </c>
      <c r="S30" t="s">
        <v>180</v>
      </c>
      <c r="T30">
        <v>517493</v>
      </c>
    </row>
    <row r="31" spans="1:20" x14ac:dyDescent="0.25">
      <c r="A31" t="s">
        <v>181</v>
      </c>
      <c r="B31" t="s">
        <v>37</v>
      </c>
      <c r="C31" t="s">
        <v>85</v>
      </c>
      <c r="D31" t="s">
        <v>37</v>
      </c>
      <c r="E31" t="s">
        <v>182</v>
      </c>
      <c r="F31" t="s">
        <v>183</v>
      </c>
      <c r="G31" t="s">
        <v>184</v>
      </c>
      <c r="H31" t="s">
        <v>37</v>
      </c>
      <c r="I31" t="s">
        <v>37</v>
      </c>
      <c r="J31" t="s">
        <v>37</v>
      </c>
      <c r="K31" t="s">
        <v>46</v>
      </c>
      <c r="L31" t="s">
        <v>66</v>
      </c>
      <c r="M31" t="s">
        <v>185</v>
      </c>
      <c r="N31" t="s">
        <v>106</v>
      </c>
      <c r="O31" t="s">
        <v>48</v>
      </c>
      <c r="P31" t="s">
        <v>37</v>
      </c>
      <c r="Q31" t="s">
        <v>37</v>
      </c>
      <c r="R31" t="s">
        <v>37</v>
      </c>
      <c r="S31" t="s">
        <v>186</v>
      </c>
      <c r="T31">
        <v>392436</v>
      </c>
    </row>
    <row r="32" spans="1:20" x14ac:dyDescent="0.25">
      <c r="A32" t="s">
        <v>187</v>
      </c>
      <c r="B32" t="s">
        <v>188</v>
      </c>
      <c r="C32" t="s">
        <v>189</v>
      </c>
      <c r="D32" t="s">
        <v>37</v>
      </c>
      <c r="E32" t="s">
        <v>37</v>
      </c>
      <c r="F32" t="s">
        <v>183</v>
      </c>
      <c r="G32" t="s">
        <v>190</v>
      </c>
      <c r="H32" t="s">
        <v>37</v>
      </c>
      <c r="I32" t="s">
        <v>37</v>
      </c>
      <c r="J32" t="s">
        <v>37</v>
      </c>
      <c r="K32" t="s">
        <v>46</v>
      </c>
      <c r="L32" t="s">
        <v>78</v>
      </c>
      <c r="M32" t="s">
        <v>191</v>
      </c>
      <c r="N32" t="s">
        <v>57</v>
      </c>
      <c r="O32" t="s">
        <v>37</v>
      </c>
      <c r="P32" t="s">
        <v>106</v>
      </c>
      <c r="Q32" t="s">
        <v>37</v>
      </c>
      <c r="R32" t="s">
        <v>37</v>
      </c>
      <c r="S32" t="s">
        <v>192</v>
      </c>
      <c r="T32">
        <v>1457567</v>
      </c>
    </row>
    <row r="33" spans="1:20" x14ac:dyDescent="0.25">
      <c r="A33" t="s">
        <v>193</v>
      </c>
      <c r="B33" t="s">
        <v>194</v>
      </c>
      <c r="C33" t="s">
        <v>195</v>
      </c>
      <c r="D33" t="s">
        <v>168</v>
      </c>
      <c r="E33" t="s">
        <v>196</v>
      </c>
      <c r="F33" t="s">
        <v>197</v>
      </c>
      <c r="G33" t="s">
        <v>198</v>
      </c>
      <c r="H33" t="s">
        <v>199</v>
      </c>
      <c r="I33" t="s">
        <v>200</v>
      </c>
      <c r="J33" t="s">
        <v>201</v>
      </c>
      <c r="K33" t="s">
        <v>202</v>
      </c>
      <c r="L33" t="s">
        <v>203</v>
      </c>
      <c r="M33" t="s">
        <v>204</v>
      </c>
      <c r="N33" t="s">
        <v>205</v>
      </c>
      <c r="O33" t="s">
        <v>206</v>
      </c>
      <c r="P33" t="s">
        <v>207</v>
      </c>
      <c r="Q33" t="s">
        <v>57</v>
      </c>
      <c r="R33" t="s">
        <v>120</v>
      </c>
      <c r="S33" t="s">
        <v>208</v>
      </c>
      <c r="T33">
        <v>9090696</v>
      </c>
    </row>
    <row r="35" spans="1:20" x14ac:dyDescent="0.25">
      <c r="A35" t="s">
        <v>209</v>
      </c>
      <c r="B35" t="s">
        <v>209</v>
      </c>
      <c r="C35" t="s">
        <v>210</v>
      </c>
      <c r="D35" t="s">
        <v>210</v>
      </c>
      <c r="F35" t="s">
        <v>211</v>
      </c>
      <c r="G35" t="s">
        <v>211</v>
      </c>
      <c r="H35" t="s">
        <v>212</v>
      </c>
      <c r="I35" t="s">
        <v>212</v>
      </c>
    </row>
    <row r="36" spans="1:20" x14ac:dyDescent="0.25">
      <c r="A36" t="s">
        <v>213</v>
      </c>
      <c r="B36" t="s">
        <v>213</v>
      </c>
      <c r="C36" t="s">
        <v>214</v>
      </c>
      <c r="D36" t="s">
        <v>214</v>
      </c>
      <c r="F36" t="s">
        <v>215</v>
      </c>
      <c r="G36" t="s">
        <v>215</v>
      </c>
      <c r="H36" t="s">
        <v>216</v>
      </c>
      <c r="I36" t="s">
        <v>216</v>
      </c>
    </row>
    <row r="37" spans="1:20" x14ac:dyDescent="0.25">
      <c r="A37" t="s">
        <v>217</v>
      </c>
      <c r="B37" t="s">
        <v>217</v>
      </c>
      <c r="C37" t="s">
        <v>218</v>
      </c>
      <c r="D37" t="s">
        <v>218</v>
      </c>
      <c r="F37" t="s">
        <v>219</v>
      </c>
      <c r="G37" t="s">
        <v>219</v>
      </c>
      <c r="H37" t="s">
        <v>220</v>
      </c>
      <c r="I37" t="s">
        <v>220</v>
      </c>
    </row>
    <row r="38" spans="1:20" x14ac:dyDescent="0.25">
      <c r="A38" t="s">
        <v>221</v>
      </c>
      <c r="B38" t="s">
        <v>221</v>
      </c>
      <c r="C38" t="s">
        <v>222</v>
      </c>
      <c r="D38" t="s">
        <v>222</v>
      </c>
      <c r="F38" t="s">
        <v>223</v>
      </c>
      <c r="G38" t="s">
        <v>223</v>
      </c>
      <c r="H38" t="s">
        <v>224</v>
      </c>
      <c r="I38" t="s">
        <v>224</v>
      </c>
    </row>
    <row r="39" spans="1:20" x14ac:dyDescent="0.25">
      <c r="A39" t="s">
        <v>225</v>
      </c>
      <c r="B39" t="s">
        <v>225</v>
      </c>
      <c r="C39" t="s">
        <v>226</v>
      </c>
      <c r="D39" t="s">
        <v>226</v>
      </c>
      <c r="F39" t="s">
        <v>227</v>
      </c>
      <c r="G39" t="s">
        <v>227</v>
      </c>
      <c r="H39" t="s">
        <v>228</v>
      </c>
      <c r="I39" t="s">
        <v>228</v>
      </c>
    </row>
    <row r="40" spans="1:20" x14ac:dyDescent="0.25">
      <c r="A40" t="s">
        <v>229</v>
      </c>
      <c r="B40" t="s">
        <v>229</v>
      </c>
      <c r="C40" t="s">
        <v>230</v>
      </c>
      <c r="D40" t="s">
        <v>230</v>
      </c>
      <c r="F40" t="s">
        <v>231</v>
      </c>
      <c r="G40" t="s">
        <v>231</v>
      </c>
      <c r="H40" t="s">
        <v>232</v>
      </c>
      <c r="I40" t="s">
        <v>232</v>
      </c>
    </row>
    <row r="41" spans="1:20" x14ac:dyDescent="0.25">
      <c r="A41" t="s">
        <v>233</v>
      </c>
      <c r="B41" t="s">
        <v>233</v>
      </c>
      <c r="C41" t="s">
        <v>234</v>
      </c>
      <c r="D41" t="s">
        <v>234</v>
      </c>
      <c r="F41" t="s">
        <v>235</v>
      </c>
      <c r="G41" t="s">
        <v>235</v>
      </c>
      <c r="H41" t="s">
        <v>236</v>
      </c>
      <c r="I41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IDEA INFINITY USER135</cp:lastModifiedBy>
  <dcterms:created xsi:type="dcterms:W3CDTF">2025-12-11T11:47:40Z</dcterms:created>
  <dcterms:modified xsi:type="dcterms:W3CDTF">2025-12-12T07:34:36Z</dcterms:modified>
</cp:coreProperties>
</file>