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IITS\Desktop\"/>
    </mc:Choice>
  </mc:AlternateContent>
  <bookViews>
    <workbookView xWindow="0" yWindow="0" windowWidth="23040" windowHeight="9192"/>
  </bookViews>
  <sheets>
    <sheet name="Sheet1" sheetId="1" r:id="rId1"/>
    <sheet name="Sheet2" sheetId="2" r:id="rId2"/>
  </sheets>
  <definedNames>
    <definedName name="_xlnm._FilterDatabase" localSheetId="0" hidden="1">Sheet1!$A$1:$K$1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2" l="1"/>
  <c r="M9" i="2"/>
  <c r="O9" i="2"/>
  <c r="O10" i="2"/>
  <c r="O8" i="2"/>
  <c r="M10" i="2"/>
  <c r="M11" i="2"/>
  <c r="O11" i="2" s="1"/>
  <c r="M12" i="2"/>
  <c r="M8" i="2"/>
  <c r="K12" i="2"/>
  <c r="L12" i="2"/>
  <c r="O12" i="2" l="1"/>
  <c r="O14" i="2" s="1"/>
</calcChain>
</file>

<file path=xl/sharedStrings.xml><?xml version="1.0" encoding="utf-8"?>
<sst xmlns="http://schemas.openxmlformats.org/spreadsheetml/2006/main" count="54" uniqueCount="52">
  <si>
    <t>RRNO</t>
  </si>
  <si>
    <t>EXPORT</t>
  </si>
  <si>
    <t>GENARATION METER</t>
  </si>
  <si>
    <t>SLNO</t>
  </si>
  <si>
    <t xml:space="preserve">SOLAR METER CONSTANT </t>
  </si>
  <si>
    <t xml:space="preserve">IMPORT METER CONSTANT </t>
  </si>
  <si>
    <t xml:space="preserve">EXPORT METER CONSTANT </t>
  </si>
  <si>
    <t>SDO</t>
  </si>
  <si>
    <t>Conne ID</t>
  </si>
  <si>
    <t>Last month bill</t>
  </si>
  <si>
    <t>KGL38258</t>
  </si>
  <si>
    <t>MSTL50576</t>
  </si>
  <si>
    <t>HDL583</t>
  </si>
  <si>
    <t>HDHTP12</t>
  </si>
  <si>
    <t>HDHTP6</t>
  </si>
  <si>
    <t>HDL5199</t>
  </si>
  <si>
    <t>SRTPVPLG1</t>
  </si>
  <si>
    <t>SRTPVPLG2</t>
  </si>
  <si>
    <t>SRTPVPLG3</t>
  </si>
  <si>
    <t>SRTPVPLG4</t>
  </si>
  <si>
    <t>SRTPVPP1618</t>
  </si>
  <si>
    <t>SRTPVPLG14922</t>
  </si>
  <si>
    <t>SRTPVVNL30072</t>
  </si>
  <si>
    <t>SRTPVPL1769</t>
  </si>
  <si>
    <t>SRTPVNTL31346</t>
  </si>
  <si>
    <t>SRTPVAEH27</t>
  </si>
  <si>
    <t>SRTPVPLG15879</t>
  </si>
  <si>
    <t>SRTPVMSPLG32712</t>
  </si>
  <si>
    <t>SRTPVMSPLG26174</t>
  </si>
  <si>
    <t>PL591</t>
  </si>
  <si>
    <t>SRL1803</t>
  </si>
  <si>
    <t>SRTPVMGL02</t>
  </si>
  <si>
    <t>SRTPVMGL20236</t>
  </si>
  <si>
    <t>MGL29019</t>
  </si>
  <si>
    <t>MAEH879</t>
  </si>
  <si>
    <t>BRGP2003</t>
  </si>
  <si>
    <t>MKP898</t>
  </si>
  <si>
    <t>KJL21383</t>
  </si>
  <si>
    <t>CSL21041</t>
  </si>
  <si>
    <t>AEH753</t>
  </si>
  <si>
    <t>SRTPVPP1427</t>
  </si>
  <si>
    <t>MSPLG17357</t>
  </si>
  <si>
    <t>MSPLG22020</t>
  </si>
  <si>
    <t>SRTPVPPLG28282</t>
  </si>
  <si>
    <t>PP2864</t>
  </si>
  <si>
    <t>Import IR</t>
  </si>
  <si>
    <t>AP347</t>
  </si>
  <si>
    <t>YADIYUR</t>
  </si>
  <si>
    <t>YAL1446</t>
  </si>
  <si>
    <t>Tumkur RSD-2</t>
  </si>
  <si>
    <t>Gulur</t>
  </si>
  <si>
    <t>Hebbur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</si>
</sst>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="130" zoomScaleNormal="13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6.33203125" style="3" customWidth="1"/>
    <col min="2" max="2" width="16.44140625" style="10" customWidth="1"/>
    <col min="3" max="3" width="8.6640625" style="3" bestFit="1" customWidth="1"/>
    <col min="4" max="4" width="14.6640625" style="10" customWidth="1"/>
    <col min="5" max="5" width="8" style="3" bestFit="1" customWidth="1"/>
    <col min="6" max="6" width="12.6640625" style="3" customWidth="1"/>
    <col min="7" max="7" width="8.88671875" style="3" customWidth="1"/>
    <col min="8" max="8" width="10.6640625" style="3" customWidth="1"/>
    <col min="9" max="9" width="11.109375" style="3" customWidth="1"/>
    <col min="10" max="10" width="13" style="3" bestFit="1" customWidth="1"/>
    <col min="11" max="11" width="16.5546875" style="3" bestFit="1" customWidth="1"/>
    <col min="12" max="16384" width="9.109375" style="1"/>
  </cols>
  <sheetData>
    <row r="1" spans="1:11" ht="48" customHeight="1" x14ac:dyDescent="0.3">
      <c r="A1" s="4" t="s">
        <v>3</v>
      </c>
      <c r="B1" s="9" t="s">
        <v>7</v>
      </c>
      <c r="C1" s="5" t="s">
        <v>8</v>
      </c>
      <c r="D1" s="9" t="s">
        <v>0</v>
      </c>
      <c r="E1" s="14" t="s">
        <v>45</v>
      </c>
      <c r="F1" s="6" t="s">
        <v>5</v>
      </c>
      <c r="G1" s="4" t="s">
        <v>1</v>
      </c>
      <c r="H1" s="6" t="s">
        <v>6</v>
      </c>
      <c r="I1" s="6" t="s">
        <v>2</v>
      </c>
      <c r="J1" s="6" t="s">
        <v>4</v>
      </c>
      <c r="K1" s="13" t="s">
        <v>9</v>
      </c>
    </row>
    <row r="2" spans="1:11" x14ac:dyDescent="0.3">
      <c r="A2" s="2">
        <v>1</v>
      </c>
      <c r="B2" s="8" t="s">
        <v>47</v>
      </c>
      <c r="C2" s="2">
        <v>5124157</v>
      </c>
      <c r="D2" s="8" t="s">
        <v>48</v>
      </c>
      <c r="E2" s="2">
        <v>11167</v>
      </c>
      <c r="F2" s="2">
        <v>1</v>
      </c>
      <c r="G2" s="2">
        <v>8673</v>
      </c>
      <c r="H2" s="2">
        <v>1</v>
      </c>
      <c r="I2" s="2">
        <v>10787</v>
      </c>
      <c r="J2" s="2">
        <v>1</v>
      </c>
      <c r="K2" s="12">
        <v>45748</v>
      </c>
    </row>
    <row r="3" spans="1:11" x14ac:dyDescent="0.3">
      <c r="A3" s="2">
        <v>2</v>
      </c>
      <c r="B3" s="8" t="s">
        <v>47</v>
      </c>
      <c r="C3" s="2">
        <v>1632728</v>
      </c>
      <c r="D3" s="8" t="s">
        <v>46</v>
      </c>
      <c r="E3" s="2">
        <v>7483.19</v>
      </c>
      <c r="F3" s="2">
        <v>10</v>
      </c>
      <c r="G3" s="2">
        <v>893.49</v>
      </c>
      <c r="H3" s="2">
        <v>10</v>
      </c>
      <c r="I3" s="2">
        <v>26504.1</v>
      </c>
      <c r="J3" s="2">
        <v>1</v>
      </c>
      <c r="K3" s="12">
        <v>45748</v>
      </c>
    </row>
    <row r="4" spans="1:11" x14ac:dyDescent="0.3">
      <c r="A4" s="2">
        <v>3</v>
      </c>
      <c r="B4" s="7" t="s">
        <v>49</v>
      </c>
      <c r="C4" s="7">
        <v>4037359</v>
      </c>
      <c r="D4" s="8"/>
      <c r="E4" s="7">
        <v>5.93</v>
      </c>
      <c r="F4" s="2">
        <v>10</v>
      </c>
      <c r="G4" s="2">
        <v>9.26</v>
      </c>
      <c r="H4" s="2">
        <v>10</v>
      </c>
      <c r="I4" s="2">
        <v>0.7</v>
      </c>
      <c r="J4" s="2">
        <v>1</v>
      </c>
      <c r="K4" s="12">
        <v>45778</v>
      </c>
    </row>
    <row r="5" spans="1:11" x14ac:dyDescent="0.3">
      <c r="A5" s="2">
        <v>4</v>
      </c>
      <c r="B5" s="7" t="s">
        <v>50</v>
      </c>
      <c r="C5" s="16">
        <v>5354133</v>
      </c>
      <c r="D5" s="8"/>
      <c r="E5" s="15">
        <v>1755.5</v>
      </c>
      <c r="F5" s="2">
        <v>1</v>
      </c>
      <c r="G5" s="2">
        <v>6283</v>
      </c>
      <c r="H5" s="2">
        <v>1</v>
      </c>
      <c r="I5" s="11">
        <v>14477.9</v>
      </c>
      <c r="J5" s="2">
        <v>1</v>
      </c>
      <c r="K5" s="12">
        <v>45778</v>
      </c>
    </row>
    <row r="6" spans="1:11" x14ac:dyDescent="0.3">
      <c r="A6" s="2">
        <v>5</v>
      </c>
      <c r="B6" s="7" t="s">
        <v>50</v>
      </c>
      <c r="C6" s="7">
        <v>5835002</v>
      </c>
      <c r="D6" s="8"/>
      <c r="E6" s="7">
        <v>3.37</v>
      </c>
      <c r="F6" s="2">
        <v>1</v>
      </c>
      <c r="G6" s="2">
        <v>1.4</v>
      </c>
      <c r="H6" s="2">
        <v>1</v>
      </c>
      <c r="I6" s="2">
        <v>688</v>
      </c>
      <c r="J6" s="2">
        <v>1</v>
      </c>
      <c r="K6" s="12">
        <v>45778</v>
      </c>
    </row>
    <row r="7" spans="1:11" x14ac:dyDescent="0.3">
      <c r="A7" s="2">
        <v>6</v>
      </c>
      <c r="B7" s="7" t="s">
        <v>51</v>
      </c>
      <c r="C7" s="7">
        <v>5399091</v>
      </c>
      <c r="D7" s="8"/>
      <c r="E7" s="7">
        <v>175.5</v>
      </c>
      <c r="F7" s="2">
        <v>1</v>
      </c>
      <c r="G7" s="2">
        <v>245</v>
      </c>
      <c r="H7" s="2">
        <v>1</v>
      </c>
      <c r="I7" s="2">
        <v>4826</v>
      </c>
      <c r="J7" s="2">
        <v>1</v>
      </c>
      <c r="K7" s="12">
        <v>45778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G13" sqref="G13"/>
    </sheetView>
  </sheetViews>
  <sheetFormatPr defaultRowHeight="14.4" x14ac:dyDescent="0.3"/>
  <cols>
    <col min="1" max="1" width="16.88671875" bestFit="1" customWidth="1"/>
  </cols>
  <sheetData>
    <row r="1" spans="1:17" x14ac:dyDescent="0.3">
      <c r="A1" t="s">
        <v>34</v>
      </c>
      <c r="B1">
        <v>1019025</v>
      </c>
    </row>
    <row r="2" spans="1:17" x14ac:dyDescent="0.3">
      <c r="A2" t="s">
        <v>31</v>
      </c>
      <c r="B2">
        <v>1019213</v>
      </c>
    </row>
    <row r="3" spans="1:17" x14ac:dyDescent="0.3">
      <c r="A3" t="s">
        <v>23</v>
      </c>
      <c r="B3">
        <v>1074184</v>
      </c>
    </row>
    <row r="4" spans="1:17" x14ac:dyDescent="0.3">
      <c r="A4" t="s">
        <v>39</v>
      </c>
      <c r="B4">
        <v>1076180</v>
      </c>
    </row>
    <row r="5" spans="1:17" x14ac:dyDescent="0.3">
      <c r="A5" t="s">
        <v>21</v>
      </c>
      <c r="B5">
        <v>1082633</v>
      </c>
    </row>
    <row r="6" spans="1:17" x14ac:dyDescent="0.3">
      <c r="A6" t="s">
        <v>26</v>
      </c>
      <c r="B6">
        <v>1095059</v>
      </c>
    </row>
    <row r="7" spans="1:17" x14ac:dyDescent="0.3">
      <c r="A7" t="s">
        <v>25</v>
      </c>
      <c r="B7">
        <v>1115753</v>
      </c>
    </row>
    <row r="8" spans="1:17" x14ac:dyDescent="0.3">
      <c r="A8" t="s">
        <v>40</v>
      </c>
      <c r="B8">
        <v>1135222</v>
      </c>
      <c r="K8">
        <v>28.393999999999998</v>
      </c>
      <c r="L8">
        <v>29.631</v>
      </c>
      <c r="M8">
        <f>L8-K8</f>
        <v>1.2370000000000019</v>
      </c>
      <c r="N8">
        <v>5000</v>
      </c>
      <c r="O8">
        <f>N8*M8</f>
        <v>6185.0000000000091</v>
      </c>
    </row>
    <row r="9" spans="1:17" x14ac:dyDescent="0.3">
      <c r="A9" t="s">
        <v>41</v>
      </c>
      <c r="B9">
        <v>3225229</v>
      </c>
      <c r="J9">
        <v>74.436999999999998</v>
      </c>
      <c r="K9">
        <v>83.247</v>
      </c>
      <c r="L9">
        <v>87.68</v>
      </c>
      <c r="M9">
        <f>L9-K9</f>
        <v>4.4330000000000069</v>
      </c>
      <c r="N9">
        <v>5000</v>
      </c>
      <c r="O9">
        <f t="shared" ref="O9:O11" si="0">N9*M9</f>
        <v>22165.000000000036</v>
      </c>
      <c r="Q9">
        <f>74.437+2.213</f>
        <v>76.649999999999991</v>
      </c>
    </row>
    <row r="10" spans="1:17" x14ac:dyDescent="0.3">
      <c r="A10" t="s">
        <v>20</v>
      </c>
      <c r="B10">
        <v>3344950</v>
      </c>
      <c r="K10">
        <v>44.456000000000003</v>
      </c>
      <c r="L10">
        <v>48.061</v>
      </c>
      <c r="M10">
        <f t="shared" ref="M10:M12" si="1">L10-K10</f>
        <v>3.6049999999999969</v>
      </c>
      <c r="N10">
        <v>5000</v>
      </c>
      <c r="O10">
        <f t="shared" si="0"/>
        <v>18024.999999999985</v>
      </c>
    </row>
    <row r="11" spans="1:17" x14ac:dyDescent="0.3">
      <c r="A11" t="s">
        <v>12</v>
      </c>
      <c r="B11">
        <v>3965259</v>
      </c>
      <c r="K11">
        <v>87.078999999999994</v>
      </c>
      <c r="L11">
        <v>92.73</v>
      </c>
      <c r="M11">
        <f t="shared" si="1"/>
        <v>5.6510000000000105</v>
      </c>
      <c r="N11">
        <v>5000</v>
      </c>
      <c r="O11">
        <f t="shared" si="0"/>
        <v>28255.000000000051</v>
      </c>
    </row>
    <row r="12" spans="1:17" x14ac:dyDescent="0.3">
      <c r="A12" t="s">
        <v>32</v>
      </c>
      <c r="B12">
        <v>3967322</v>
      </c>
      <c r="K12">
        <f>SUM(K8:K11)</f>
        <v>243.17599999999999</v>
      </c>
      <c r="L12">
        <f>SUM(L8:L11)</f>
        <v>258.10200000000003</v>
      </c>
      <c r="M12">
        <f t="shared" si="1"/>
        <v>14.926000000000045</v>
      </c>
      <c r="O12">
        <f>SUM(O8:O11)</f>
        <v>74630.000000000087</v>
      </c>
    </row>
    <row r="13" spans="1:17" x14ac:dyDescent="0.3">
      <c r="A13" t="s">
        <v>36</v>
      </c>
      <c r="B13">
        <v>4073680</v>
      </c>
      <c r="O13">
        <v>62500</v>
      </c>
    </row>
    <row r="14" spans="1:17" x14ac:dyDescent="0.3">
      <c r="A14" t="s">
        <v>42</v>
      </c>
      <c r="B14">
        <v>4088798</v>
      </c>
      <c r="O14">
        <f>O12-O13</f>
        <v>12130.000000000087</v>
      </c>
    </row>
    <row r="15" spans="1:17" x14ac:dyDescent="0.3">
      <c r="A15" t="s">
        <v>28</v>
      </c>
      <c r="B15">
        <v>4555481</v>
      </c>
    </row>
    <row r="16" spans="1:17" x14ac:dyDescent="0.3">
      <c r="A16" t="s">
        <v>14</v>
      </c>
      <c r="B16">
        <v>4570144</v>
      </c>
    </row>
    <row r="17" spans="1:2" x14ac:dyDescent="0.3">
      <c r="A17" t="s">
        <v>16</v>
      </c>
      <c r="B17">
        <v>4633396</v>
      </c>
    </row>
    <row r="18" spans="1:2" x14ac:dyDescent="0.3">
      <c r="A18" t="s">
        <v>17</v>
      </c>
      <c r="B18">
        <v>4633398</v>
      </c>
    </row>
    <row r="19" spans="1:2" x14ac:dyDescent="0.3">
      <c r="A19" t="s">
        <v>18</v>
      </c>
      <c r="B19">
        <v>4633402</v>
      </c>
    </row>
    <row r="20" spans="1:2" x14ac:dyDescent="0.3">
      <c r="A20" t="s">
        <v>19</v>
      </c>
      <c r="B20">
        <v>4633404</v>
      </c>
    </row>
    <row r="21" spans="1:2" x14ac:dyDescent="0.3">
      <c r="A21" t="s">
        <v>43</v>
      </c>
      <c r="B21">
        <v>4658544</v>
      </c>
    </row>
    <row r="22" spans="1:2" x14ac:dyDescent="0.3">
      <c r="A22" t="s">
        <v>22</v>
      </c>
      <c r="B22">
        <v>4824044</v>
      </c>
    </row>
    <row r="23" spans="1:2" x14ac:dyDescent="0.3">
      <c r="A23" t="s">
        <v>13</v>
      </c>
      <c r="B23">
        <v>4839289</v>
      </c>
    </row>
    <row r="24" spans="1:2" x14ac:dyDescent="0.3">
      <c r="A24" t="s">
        <v>33</v>
      </c>
      <c r="B24">
        <v>4970924</v>
      </c>
    </row>
    <row r="25" spans="1:2" x14ac:dyDescent="0.3">
      <c r="A25" t="s">
        <v>24</v>
      </c>
      <c r="B25">
        <v>5027039</v>
      </c>
    </row>
    <row r="26" spans="1:2" x14ac:dyDescent="0.3">
      <c r="A26" t="s">
        <v>44</v>
      </c>
      <c r="B26">
        <v>5039096</v>
      </c>
    </row>
    <row r="27" spans="1:2" x14ac:dyDescent="0.3">
      <c r="A27" t="s">
        <v>15</v>
      </c>
      <c r="B27">
        <v>5151986</v>
      </c>
    </row>
    <row r="28" spans="1:2" x14ac:dyDescent="0.3">
      <c r="A28" t="s">
        <v>27</v>
      </c>
      <c r="B28">
        <v>5223795</v>
      </c>
    </row>
    <row r="29" spans="1:2" x14ac:dyDescent="0.3">
      <c r="A29" t="s">
        <v>35</v>
      </c>
      <c r="B29">
        <v>5431524</v>
      </c>
    </row>
    <row r="30" spans="1:2" x14ac:dyDescent="0.3">
      <c r="A30" t="s">
        <v>10</v>
      </c>
      <c r="B30">
        <v>5681793</v>
      </c>
    </row>
    <row r="31" spans="1:2" x14ac:dyDescent="0.3">
      <c r="A31" t="s">
        <v>11</v>
      </c>
      <c r="B31">
        <v>5719591</v>
      </c>
    </row>
    <row r="32" spans="1:2" x14ac:dyDescent="0.3">
      <c r="A32" t="s">
        <v>38</v>
      </c>
      <c r="B32">
        <v>5738728</v>
      </c>
    </row>
    <row r="33" spans="1:2" x14ac:dyDescent="0.3">
      <c r="A33" t="s">
        <v>37</v>
      </c>
      <c r="B33">
        <v>5834209</v>
      </c>
    </row>
    <row r="34" spans="1:2" x14ac:dyDescent="0.3">
      <c r="A34" t="s">
        <v>30</v>
      </c>
      <c r="B34">
        <v>952683</v>
      </c>
    </row>
    <row r="35" spans="1:2" x14ac:dyDescent="0.3">
      <c r="A35" t="s">
        <v>29</v>
      </c>
      <c r="B35">
        <v>964695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IIITS</cp:lastModifiedBy>
  <dcterms:created xsi:type="dcterms:W3CDTF">2025-03-29T09:50:51Z</dcterms:created>
  <dcterms:modified xsi:type="dcterms:W3CDTF">2025-06-11T11:06:53Z</dcterms:modified>
</cp:coreProperties>
</file>