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<sst xmlns="http://schemas.openxmlformats.org/spreadsheetml/2006/main" count="77" uniqueCount="59">
  <si>
    <t>Bangalore Electricity Supply Company Limited (BESCOM)</t>
  </si>
  <si>
    <t>ENERGY AUDIT FEEDER WISE REPORT -ANEKAL-SECTION</t>
  </si>
  <si>
    <t>Report for the Period from 01-Feb-2025 to 28-Feb-2025</t>
  </si>
  <si>
    <t xml:space="preserve">Generated By: </t>
  </si>
  <si>
    <t>SATISHA N</t>
  </si>
  <si>
    <t xml:space="preserve">Generated On: </t>
  </si>
  <si>
    <t>03-05-2025 14:13:33</t>
  </si>
  <si>
    <t>SLNO</t>
  </si>
  <si>
    <t>ZONE</t>
  </si>
  <si>
    <t>CIRCLE</t>
  </si>
  <si>
    <t>DIVISION</t>
  </si>
  <si>
    <t>SUB DIVISION</t>
  </si>
  <si>
    <t>STATION NAME</t>
  </si>
  <si>
    <t>FEEDER OWNER</t>
  </si>
  <si>
    <t>FEEDER INDEX</t>
  </si>
  <si>
    <t>FEEDER NAME</t>
  </si>
  <si>
    <t>FEEDER TYPE</t>
  </si>
  <si>
    <t>FEEDER CODE</t>
  </si>
  <si>
    <t>NO OF INS</t>
  </si>
  <si>
    <t>NO OF ACTIVE INS</t>
  </si>
  <si>
    <t>NO OF INACTIVE INS</t>
  </si>
  <si>
    <t>IP SET INSTALLATION</t>
  </si>
  <si>
    <t>IP_UNBILLED</t>
  </si>
  <si>
    <t>IR</t>
  </si>
  <si>
    <t>FR</t>
  </si>
  <si>
    <t>MC</t>
  </si>
  <si>
    <t>METERCHANGE UNITS</t>
  </si>
  <si>
    <t>CONSUMPTION T=(Q-P)*R+S</t>
  </si>
  <si>
    <t>IMPORTED ENERGY</t>
  </si>
  <si>
    <t>EXPORTED ENERGY</t>
  </si>
  <si>
    <t>SRTPV CONSUMPTION</t>
  </si>
  <si>
    <t>NET CONSUMPTION X=T+U-V+W</t>
  </si>
  <si>
    <t>METERED SALES</t>
  </si>
  <si>
    <t>UNMETERED SALES</t>
  </si>
  <si>
    <t>TOTAL SALES AA=Y+Z</t>
  </si>
  <si>
    <t>T AND D LOSS AB=(X-W/X)*100</t>
  </si>
  <si>
    <t>DEMAND</t>
  </si>
  <si>
    <t>COLLECTION</t>
  </si>
  <si>
    <t>BILLING EFFICIENCY AE=AA/X</t>
  </si>
  <si>
    <t>COLLECTION EFFICIENCY AF=AD/AC</t>
  </si>
  <si>
    <t>AT AND C LOSS AG=((1-AE*AF)*100</t>
  </si>
  <si>
    <t>REMARKS</t>
  </si>
  <si>
    <t>STATUS</t>
  </si>
  <si>
    <t>ENRTYTIME</t>
  </si>
  <si>
    <t>loc_code</t>
  </si>
  <si>
    <t>RAMANAGAR</t>
  </si>
  <si>
    <t>CHANDAPURA</t>
  </si>
  <si>
    <t>ANEKAL</t>
  </si>
  <si>
    <t>SAMANDURU_66</t>
  </si>
  <si>
    <t xml:space="preserve">F04-GANDHI GRAMA </t>
  </si>
  <si>
    <t>AGRI</t>
  </si>
  <si>
    <t>1220201907010102</t>
  </si>
  <si>
    <t>F05-HALEHALLI</t>
  </si>
  <si>
    <t>1220201907020101</t>
  </si>
  <si>
    <t>F06-KODLIPURA</t>
  </si>
  <si>
    <t>MIXED LOAD</t>
  </si>
  <si>
    <t>1220201907020102</t>
  </si>
  <si>
    <t>F7 BHAKTHIPURA</t>
  </si>
  <si>
    <t>1220201907020103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</si>
</sst>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0.0"/>
  </numFmts>
  <fonts count="5">
    <font>
      <sz val="11.0"/>
      <color rgb="FF000000"/>
      <name val="Arial"/>
      <scheme val="minor"/>
    </font>
    <font>
      <b/>
      <sz val="14.0"/>
      <color rgb="FF000000"/>
      <name val="Calibri"/>
    </font>
    <font/>
    <font>
      <sz val="11.0"/>
      <color rgb="FF000000"/>
      <name val="Calibri"/>
    </font>
    <font>
      <b/>
      <sz val="10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666699"/>
        <bgColor rgb="FF666699"/>
      </patternFill>
    </fill>
    <fill>
      <patternFill patternType="solid">
        <fgColor rgb="FF0066CC"/>
        <bgColor rgb="FF0066CC"/>
      </patternFill>
    </fill>
    <fill>
      <patternFill patternType="solid">
        <fgColor rgb="FFFFFF00"/>
        <bgColor rgb="FFFFFF00"/>
      </patternFill>
    </fill>
  </fills>
  <borders count="5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0"/>
    </xf>
    <xf borderId="2" fillId="0" fontId="2" numFmtId="0" xfId="0" applyBorder="1" applyFont="1"/>
    <xf borderId="0" fillId="0" fontId="3" numFmtId="0" xfId="0" applyAlignment="1" applyFont="1">
      <alignment horizontal="center"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4" numFmtId="0" xfId="0" applyAlignment="1" applyFont="1">
      <alignment horizontal="left" shrinkToFit="0" vertical="bottom" wrapText="0"/>
    </xf>
    <xf borderId="3" fillId="3" fontId="3" numFmtId="0" xfId="0" applyAlignment="1" applyBorder="1" applyFill="1" applyFont="1">
      <alignment shrinkToFit="0" vertical="bottom" wrapText="0"/>
    </xf>
    <xf borderId="4" fillId="0" fontId="3" numFmtId="0" xfId="0" applyAlignment="1" applyBorder="1" applyFont="1">
      <alignment shrinkToFit="0" vertical="bottom" wrapText="0"/>
    </xf>
    <xf borderId="4" fillId="4" fontId="3" numFmtId="0" xfId="0" applyAlignment="1" applyBorder="1" applyFill="1" applyFont="1">
      <alignment shrinkToFit="0" vertical="bottom" wrapText="0"/>
    </xf>
    <xf borderId="4" fillId="0" fontId="3" numFmtId="164" xfId="0" applyAlignment="1" applyBorder="1" applyFont="1" applyNumberFormat="1">
      <alignment shrinkToFit="0" vertical="bottom" wrapText="0"/>
    </xf>
    <xf borderId="4" fillId="0" fontId="3" numFmtId="165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3" width="20.71"/>
    <col customWidth="1" min="4" max="4" width="15.29"/>
    <col customWidth="1" min="5" max="5" width="20.57"/>
    <col customWidth="1" min="6" max="6" width="35.43"/>
    <col customWidth="1" min="7" max="7" width="20.57"/>
    <col customWidth="1" min="8" max="8" width="16.71"/>
    <col customWidth="1" min="9" max="9" width="30.57"/>
    <col customWidth="1" min="10" max="10" width="15.57"/>
    <col customWidth="1" min="11" max="11" width="18.86"/>
    <col customWidth="1" min="12" max="12" width="13.43"/>
    <col customWidth="1" min="13" max="13" width="20.0"/>
    <col customWidth="1" min="14" max="14" width="21.86"/>
    <col customWidth="1" min="15" max="15" width="22.43"/>
    <col customWidth="1" min="16" max="16" width="15.71"/>
    <col customWidth="1" min="17" max="18" width="12.0"/>
    <col customWidth="1" min="19" max="19" width="7.43"/>
    <col customWidth="1" min="20" max="20" width="23.57"/>
    <col customWidth="1" min="21" max="21" width="29.0"/>
    <col customWidth="1" min="22" max="22" width="21.14"/>
    <col customWidth="1" min="23" max="23" width="21.0"/>
    <col customWidth="1" min="24" max="24" width="23.71"/>
    <col customWidth="1" min="25" max="25" width="32.57"/>
    <col customWidth="1" min="26" max="26" width="18.43"/>
    <col customWidth="1" min="27" max="27" width="21.14"/>
    <col customWidth="1" min="28" max="28" width="22.57"/>
    <col customWidth="1" min="29" max="29" width="31.14"/>
    <col customWidth="1" min="30" max="30" width="15.14"/>
    <col customWidth="1" min="31" max="31" width="15.29"/>
    <col customWidth="1" min="32" max="32" width="29.43"/>
    <col customWidth="1" min="33" max="34" width="34.71"/>
    <col customWidth="1" min="35" max="35" width="39.14"/>
    <col customWidth="1" min="36" max="36" width="11.14"/>
    <col customWidth="1" min="37" max="37" width="19.57"/>
    <col customWidth="1" min="38" max="38" width="12.14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ht="18.75" customHeight="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>
      <c r="A4" s="3"/>
      <c r="B4" s="4" t="s">
        <v>3</v>
      </c>
      <c r="C4" s="5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>
      <c r="A5" s="3"/>
      <c r="B5" s="4" t="s">
        <v>5</v>
      </c>
      <c r="C5" s="4" t="s">
        <v>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ht="15.75" customHeight="1"/>
    <row r="7" ht="15.75" customHeight="1">
      <c r="A7" s="6" t="s">
        <v>7</v>
      </c>
      <c r="B7" s="6" t="s">
        <v>8</v>
      </c>
      <c r="C7" s="6" t="s">
        <v>9</v>
      </c>
      <c r="D7" s="6" t="s">
        <v>10</v>
      </c>
      <c r="E7" s="6" t="s">
        <v>11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  <c r="K7" s="6" t="s">
        <v>17</v>
      </c>
      <c r="L7" s="6" t="s">
        <v>18</v>
      </c>
      <c r="M7" s="6" t="s">
        <v>19</v>
      </c>
      <c r="N7" s="6" t="s">
        <v>20</v>
      </c>
      <c r="O7" s="6" t="s">
        <v>21</v>
      </c>
      <c r="P7" s="6" t="s">
        <v>22</v>
      </c>
      <c r="Q7" s="6" t="s">
        <v>23</v>
      </c>
      <c r="R7" s="6" t="s">
        <v>24</v>
      </c>
      <c r="S7" s="6" t="s">
        <v>25</v>
      </c>
      <c r="T7" s="6" t="s">
        <v>26</v>
      </c>
      <c r="U7" s="6" t="s">
        <v>27</v>
      </c>
      <c r="V7" s="6" t="s">
        <v>28</v>
      </c>
      <c r="W7" s="6" t="s">
        <v>29</v>
      </c>
      <c r="X7" s="6" t="s">
        <v>30</v>
      </c>
      <c r="Y7" s="6" t="s">
        <v>31</v>
      </c>
      <c r="Z7" s="6" t="s">
        <v>32</v>
      </c>
      <c r="AA7" s="6" t="s">
        <v>33</v>
      </c>
      <c r="AB7" s="6" t="s">
        <v>34</v>
      </c>
      <c r="AC7" s="6" t="s">
        <v>35</v>
      </c>
      <c r="AD7" s="6" t="s">
        <v>36</v>
      </c>
      <c r="AE7" s="6" t="s">
        <v>37</v>
      </c>
      <c r="AF7" s="6" t="s">
        <v>38</v>
      </c>
      <c r="AG7" s="6" t="s">
        <v>39</v>
      </c>
      <c r="AH7" s="6" t="s">
        <v>40</v>
      </c>
      <c r="AI7" s="6" t="s">
        <v>41</v>
      </c>
      <c r="AJ7" s="6" t="s">
        <v>42</v>
      </c>
      <c r="AK7" s="6" t="s">
        <v>43</v>
      </c>
      <c r="AL7" s="6" t="s">
        <v>44</v>
      </c>
    </row>
    <row r="8" ht="15.75" customHeight="1">
      <c r="A8" s="7">
        <v>27.0</v>
      </c>
      <c r="B8" s="7"/>
      <c r="C8" s="7" t="s">
        <v>45</v>
      </c>
      <c r="D8" s="7" t="s">
        <v>46</v>
      </c>
      <c r="E8" s="7" t="s">
        <v>47</v>
      </c>
      <c r="F8" s="7" t="s">
        <v>48</v>
      </c>
      <c r="G8" s="7" t="s">
        <v>47</v>
      </c>
      <c r="H8" s="7"/>
      <c r="I8" s="7" t="s">
        <v>49</v>
      </c>
      <c r="J8" s="7" t="s">
        <v>50</v>
      </c>
      <c r="K8" s="7" t="s">
        <v>51</v>
      </c>
      <c r="L8" s="7">
        <v>536.0</v>
      </c>
      <c r="M8" s="7">
        <v>506.0</v>
      </c>
      <c r="N8" s="7">
        <v>30.0</v>
      </c>
      <c r="O8" s="7">
        <v>491.0</v>
      </c>
      <c r="P8" s="7">
        <v>0.0</v>
      </c>
      <c r="Q8" s="8">
        <v>3808.5</v>
      </c>
      <c r="R8" s="8">
        <v>3914.2</v>
      </c>
      <c r="S8" s="7">
        <v>2000.0</v>
      </c>
      <c r="T8" s="7">
        <v>0.0</v>
      </c>
      <c r="U8" s="7" t="str">
        <f t="shared" ref="U8:U11" si="1">(R8-Q8)*S8</f>
        <v>211400</v>
      </c>
      <c r="V8" s="8">
        <v>180000.0</v>
      </c>
      <c r="W8" s="8">
        <v>0.0</v>
      </c>
      <c r="X8" s="8">
        <v>0.0</v>
      </c>
      <c r="Y8" s="7" t="str">
        <f t="shared" ref="Y8:Y11" si="2">U8+V8-W8</f>
        <v>391400</v>
      </c>
      <c r="Z8" s="7">
        <v>7508.0</v>
      </c>
      <c r="AA8" s="7">
        <v>353770.41</v>
      </c>
      <c r="AB8" s="7" t="str">
        <f t="shared" ref="AB8:AB11" si="3">Z8+AA8</f>
        <v>361278.41</v>
      </c>
      <c r="AC8" s="9" t="str">
        <f t="shared" ref="AC8:AC11" si="4">(Y8-AB8)/Y8*100</f>
        <v>7.696</v>
      </c>
      <c r="AD8" s="7">
        <v>2131144.42</v>
      </c>
      <c r="AE8" s="7">
        <v>2078324.42</v>
      </c>
      <c r="AF8" s="7">
        <v>0.905</v>
      </c>
      <c r="AG8" s="7">
        <v>0.9752</v>
      </c>
      <c r="AH8" s="7">
        <v>9.26</v>
      </c>
      <c r="AI8" s="7"/>
      <c r="AJ8" s="7"/>
      <c r="AK8" s="7"/>
      <c r="AL8" s="7">
        <v>13211.0</v>
      </c>
    </row>
    <row r="9" ht="15.75" customHeight="1">
      <c r="A9" s="7">
        <v>28.0</v>
      </c>
      <c r="B9" s="7"/>
      <c r="C9" s="7" t="s">
        <v>45</v>
      </c>
      <c r="D9" s="7" t="s">
        <v>46</v>
      </c>
      <c r="E9" s="7" t="s">
        <v>47</v>
      </c>
      <c r="F9" s="7" t="s">
        <v>48</v>
      </c>
      <c r="G9" s="7" t="s">
        <v>47</v>
      </c>
      <c r="H9" s="7"/>
      <c r="I9" s="7" t="s">
        <v>52</v>
      </c>
      <c r="J9" s="7" t="s">
        <v>50</v>
      </c>
      <c r="K9" s="7" t="s">
        <v>53</v>
      </c>
      <c r="L9" s="7">
        <v>442.0</v>
      </c>
      <c r="M9" s="7">
        <v>394.0</v>
      </c>
      <c r="N9" s="7">
        <v>48.0</v>
      </c>
      <c r="O9" s="7">
        <v>341.0</v>
      </c>
      <c r="P9" s="7">
        <v>0.0</v>
      </c>
      <c r="Q9" s="8">
        <v>7971.0</v>
      </c>
      <c r="R9" s="8">
        <v>8285.6</v>
      </c>
      <c r="S9" s="7">
        <v>2000.0</v>
      </c>
      <c r="T9" s="7">
        <v>0.0</v>
      </c>
      <c r="U9" s="7" t="str">
        <f t="shared" si="1"/>
        <v>629200</v>
      </c>
      <c r="V9" s="8">
        <v>128665.0</v>
      </c>
      <c r="W9" s="8"/>
      <c r="X9" s="8">
        <v>0.0</v>
      </c>
      <c r="Y9" s="7" t="str">
        <f t="shared" si="2"/>
        <v>757865</v>
      </c>
      <c r="Z9" s="7">
        <v>13013.0</v>
      </c>
      <c r="AA9" s="7">
        <v>675330.04</v>
      </c>
      <c r="AB9" s="7" t="str">
        <f t="shared" si="3"/>
        <v>688343.04</v>
      </c>
      <c r="AC9" s="10" t="str">
        <f t="shared" si="4"/>
        <v>9.2</v>
      </c>
      <c r="AD9" s="7">
        <v>4088269.33</v>
      </c>
      <c r="AE9" s="7">
        <v>4063044.33</v>
      </c>
      <c r="AF9" s="7">
        <v>0.905</v>
      </c>
      <c r="AG9" s="7">
        <v>0.9938</v>
      </c>
      <c r="AH9" s="7">
        <v>9.44</v>
      </c>
      <c r="AI9" s="7"/>
      <c r="AJ9" s="7"/>
      <c r="AK9" s="7"/>
      <c r="AL9" s="7">
        <v>13211.0</v>
      </c>
    </row>
    <row r="10" ht="15.75" customHeight="1">
      <c r="A10" s="7">
        <v>29.0</v>
      </c>
      <c r="B10" s="7"/>
      <c r="C10" s="7" t="s">
        <v>45</v>
      </c>
      <c r="D10" s="7" t="s">
        <v>46</v>
      </c>
      <c r="E10" s="7" t="s">
        <v>47</v>
      </c>
      <c r="F10" s="7" t="s">
        <v>48</v>
      </c>
      <c r="G10" s="7" t="s">
        <v>47</v>
      </c>
      <c r="H10" s="7"/>
      <c r="I10" s="7" t="s">
        <v>54</v>
      </c>
      <c r="J10" s="7" t="s">
        <v>55</v>
      </c>
      <c r="K10" s="7" t="s">
        <v>56</v>
      </c>
      <c r="L10" s="7">
        <v>2251.0</v>
      </c>
      <c r="M10" s="7">
        <v>1683.0</v>
      </c>
      <c r="N10" s="7">
        <v>568.0</v>
      </c>
      <c r="O10" s="7">
        <v>52.0</v>
      </c>
      <c r="P10" s="7">
        <v>0.0</v>
      </c>
      <c r="Q10" s="8">
        <v>7737.9</v>
      </c>
      <c r="R10" s="8">
        <v>8092.7</v>
      </c>
      <c r="S10" s="7">
        <v>2000.0</v>
      </c>
      <c r="T10" s="7">
        <v>0.0</v>
      </c>
      <c r="U10" s="7" t="str">
        <f t="shared" si="1"/>
        <v>709600</v>
      </c>
      <c r="V10" s="8">
        <v>0.0</v>
      </c>
      <c r="W10" s="8">
        <v>308665.0</v>
      </c>
      <c r="X10" s="8">
        <v>0.0</v>
      </c>
      <c r="Y10" s="7" t="str">
        <f t="shared" si="2"/>
        <v>400935</v>
      </c>
      <c r="Z10" s="7">
        <v>348061.95</v>
      </c>
      <c r="AA10" s="7">
        <v>47328.84</v>
      </c>
      <c r="AB10" s="7" t="str">
        <f t="shared" si="3"/>
        <v>395390.79</v>
      </c>
      <c r="AC10" s="10" t="str">
        <f t="shared" si="4"/>
        <v>1.4</v>
      </c>
      <c r="AD10" s="7">
        <v>3945581.3</v>
      </c>
      <c r="AE10" s="7">
        <v>1409651.4</v>
      </c>
      <c r="AF10" s="7">
        <v>0.9085</v>
      </c>
      <c r="AG10" s="7">
        <v>0.3573</v>
      </c>
      <c r="AH10" s="7">
        <v>3.27</v>
      </c>
      <c r="AI10" s="7"/>
      <c r="AJ10" s="7"/>
      <c r="AK10" s="7"/>
      <c r="AL10" s="7">
        <v>13211.0</v>
      </c>
    </row>
    <row r="11" ht="15.75" customHeight="1">
      <c r="A11" s="7">
        <v>30.0</v>
      </c>
      <c r="B11" s="7"/>
      <c r="C11" s="7" t="s">
        <v>45</v>
      </c>
      <c r="D11" s="7" t="s">
        <v>46</v>
      </c>
      <c r="E11" s="7" t="s">
        <v>47</v>
      </c>
      <c r="F11" s="7" t="s">
        <v>48</v>
      </c>
      <c r="G11" s="7" t="s">
        <v>47</v>
      </c>
      <c r="H11" s="7"/>
      <c r="I11" s="7" t="s">
        <v>57</v>
      </c>
      <c r="J11" s="7" t="s">
        <v>55</v>
      </c>
      <c r="K11" s="7" t="s">
        <v>58</v>
      </c>
      <c r="L11" s="7">
        <v>1648.0</v>
      </c>
      <c r="M11" s="7">
        <v>1283.0</v>
      </c>
      <c r="N11" s="7">
        <v>365.0</v>
      </c>
      <c r="O11" s="7">
        <v>13.0</v>
      </c>
      <c r="P11" s="7">
        <v>0.0</v>
      </c>
      <c r="Q11" s="8">
        <v>4311.8</v>
      </c>
      <c r="R11" s="8">
        <v>4311.8</v>
      </c>
      <c r="S11" s="7">
        <v>2000.0</v>
      </c>
      <c r="T11" s="7">
        <v>0.0</v>
      </c>
      <c r="U11" s="7" t="str">
        <f t="shared" si="1"/>
        <v>0</v>
      </c>
      <c r="V11" s="8">
        <v>261829.0</v>
      </c>
      <c r="W11" s="8">
        <v>0.0</v>
      </c>
      <c r="X11" s="8">
        <v>0.0</v>
      </c>
      <c r="Y11" s="7" t="str">
        <f t="shared" si="2"/>
        <v>261829</v>
      </c>
      <c r="Z11" s="7">
        <v>225763.0</v>
      </c>
      <c r="AA11" s="7">
        <v>11832.21</v>
      </c>
      <c r="AB11" s="7" t="str">
        <f t="shared" si="3"/>
        <v>237595.21</v>
      </c>
      <c r="AC11" s="10" t="str">
        <f t="shared" si="4"/>
        <v>9.3</v>
      </c>
      <c r="AD11" s="7">
        <v>2275809.13</v>
      </c>
      <c r="AE11" s="7">
        <v>1689056.13</v>
      </c>
      <c r="AF11" s="7">
        <v>0.9171</v>
      </c>
      <c r="AG11" s="7">
        <v>0.7422</v>
      </c>
      <c r="AH11" s="7">
        <v>6.15</v>
      </c>
      <c r="AI11" s="7"/>
      <c r="AJ11" s="7"/>
      <c r="AK11" s="7"/>
      <c r="AL11" s="7">
        <v>13211.0</v>
      </c>
    </row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</sheetData>
  <mergeCells count="3">
    <mergeCell ref="A1:AL1"/>
    <mergeCell ref="A2:AL2"/>
    <mergeCell ref="A3:AL3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LinksUpToDate>false</LinksUpToDate>
  <SharedDoc>false</SharedDoc>
  <HyperlinksChanged>false</HyperlinksChanged>
  <Application>Microsoft Excel</Application>
  <AppVersion>16.0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2025-05-03T08:43:33Z</dcterms:created>
  <dc:creator>Admin</dc:creator>
  <cp:lastModifiedBy>Admin</cp:lastModifiedBy>
  <dcterms:modified xsi:type="dcterms:W3CDTF">2025-05-03T09:07:25Z</dcterms:modified>
</cp:coreProperties>
</file>