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476EF88-1F11-45FF-AEB8-B04C6D50C25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heet1" sheetId="2" r:id="rId1"/>
    <sheet name="Sheet2" sheetId="3" r:id="rId2"/>
    <sheet name="RR NO DCB ABSTRACT" sheetId="4" r:id="rId3"/>
  </sheets>
  <calcPr calcId="191029"/>
</workbook>
</file>

<file path=xl/calcChain.xml><?xml version="1.0" encoding="utf-8"?>
<calcChain xmlns="http://schemas.openxmlformats.org/spreadsheetml/2006/main">
  <c r="DU18" i="3" l="1"/>
  <c r="DU19" i="3"/>
  <c r="DU20" i="3"/>
  <c r="DU21" i="3"/>
  <c r="DU22" i="3"/>
  <c r="DU23" i="3"/>
  <c r="DU24" i="3"/>
  <c r="DU25" i="3"/>
  <c r="DU26" i="3"/>
  <c r="DU27" i="3"/>
  <c r="DU28" i="3"/>
  <c r="DU17" i="3"/>
  <c r="DU16" i="3"/>
  <c r="DU14" i="3"/>
  <c r="DU11" i="3"/>
  <c r="DU6" i="3"/>
  <c r="DU7" i="3"/>
  <c r="DU8" i="3"/>
  <c r="DU9" i="3"/>
  <c r="DU10" i="3"/>
  <c r="DU5" i="3"/>
  <c r="CT32" i="3"/>
  <c r="CA32" i="3"/>
  <c r="BV32" i="3"/>
  <c r="BO32" i="3"/>
</calcChain>
</file>

<file path=xl/sharedStrings.xml><?xml version="1.0" encoding="utf-8"?>
<sst xmlns="http://schemas.openxmlformats.org/spreadsheetml/2006/main" count="1075" uniqueCount="268">
  <si>
    <t>Bangalore Electricity Supply Company Limited (BESCOM)</t>
  </si>
  <si>
    <t>103 CONSOLIDATE DCB Report -CN HALLY-SUB-DIVISION</t>
  </si>
  <si>
    <t>Report Information Based On Data as at 01-May-2025</t>
  </si>
  <si>
    <t xml:space="preserve">Generated By: </t>
  </si>
  <si>
    <t>RANGANATH S</t>
  </si>
  <si>
    <t xml:space="preserve">Generated On: </t>
  </si>
  <si>
    <t>08-07-2025 13:01:10</t>
  </si>
  <si>
    <t>Account Head</t>
  </si>
  <si>
    <t>Total Number of Installations</t>
  </si>
  <si>
    <t>Sanctioned Load(kw)</t>
  </si>
  <si>
    <t>Sanctioned Load(HP)</t>
  </si>
  <si>
    <t>Sanctioned Load(KVA)</t>
  </si>
  <si>
    <t>Consumption</t>
  </si>
  <si>
    <t>Opening Balance</t>
  </si>
  <si>
    <t>Tax Exempted Current Demand</t>
  </si>
  <si>
    <t>Taxed Current Demand</t>
  </si>
  <si>
    <t>Debit Adjustments</t>
  </si>
  <si>
    <t>Bill Cancellation</t>
  </si>
  <si>
    <t>Collection</t>
  </si>
  <si>
    <t>Credit Adjustments</t>
  </si>
  <si>
    <t>RR Transfer</t>
  </si>
  <si>
    <t>Payment cancellations</t>
  </si>
  <si>
    <t>CB</t>
  </si>
  <si>
    <t>SUB_DIVISION_NAME</t>
  </si>
  <si>
    <t>MAINTARIFF</t>
  </si>
  <si>
    <t>TARIFF</t>
  </si>
  <si>
    <t>SUBTARIFF</t>
  </si>
  <si>
    <t>DEBIT</t>
  </si>
  <si>
    <t>CREDIT</t>
  </si>
  <si>
    <t>DEMAND_BASEDTARIFF</t>
  </si>
  <si>
    <t>TIME_OF_DAY</t>
  </si>
  <si>
    <t>VOLTAGE_CLASS</t>
  </si>
  <si>
    <t>ACTIVE_INSTALLATIONS</t>
  </si>
  <si>
    <t>INACTIVE_INSTALLATIONS</t>
  </si>
  <si>
    <t>TOTAL(10+11)</t>
  </si>
  <si>
    <t>METERED_INSTALLATIONS</t>
  </si>
  <si>
    <t>UNMETERED_INSTALLATIONS</t>
  </si>
  <si>
    <t>TOTAL(13+14)</t>
  </si>
  <si>
    <t>DC/MNR_INSTALLATIONS</t>
  </si>
  <si>
    <t>BILLED</t>
  </si>
  <si>
    <t>UNBILLED</t>
  </si>
  <si>
    <t>TOTAL(17+18)</t>
  </si>
  <si>
    <t>ACTIVE</t>
  </si>
  <si>
    <t>INACTIVE</t>
  </si>
  <si>
    <t>TOTAL(20+21)</t>
  </si>
  <si>
    <t xml:space="preserve">ACTIVE </t>
  </si>
  <si>
    <t xml:space="preserve">INACTIVE </t>
  </si>
  <si>
    <t>TOTAL(23+24)</t>
  </si>
  <si>
    <t xml:space="preserve">ACTIVE  </t>
  </si>
  <si>
    <t xml:space="preserve">INACTIVE  </t>
  </si>
  <si>
    <t>TOTAL(26+27)</t>
  </si>
  <si>
    <t>ASSESSED_TAXED_CONSUMPTION</t>
  </si>
  <si>
    <t>ASSESSED_EXEMPTED_CONSUMPTION</t>
  </si>
  <si>
    <t>METERED_TAXED_CONSUMPTION</t>
  </si>
  <si>
    <t>METERED_EXEMPTED_CONSUMPTION</t>
  </si>
  <si>
    <t>TOTAL(29+30+31+32)</t>
  </si>
  <si>
    <t>BILL_CANCELLATION_CONSUMPTION</t>
  </si>
  <si>
    <t xml:space="preserve">NET CONSUMPTION (33-34) </t>
  </si>
  <si>
    <t>WHEELED_ENERGY_UNITS</t>
  </si>
  <si>
    <t>REVENUE</t>
  </si>
  <si>
    <t>INTEREST_ON_REVENUE_MISCELLANEOUS</t>
  </si>
  <si>
    <t>INTEREST_ON_TAX</t>
  </si>
  <si>
    <t>TAX</t>
  </si>
  <si>
    <t>P&amp;G SURCHARGE</t>
  </si>
  <si>
    <t>TOTAL SUM (37+38+39+40+41)</t>
  </si>
  <si>
    <t xml:space="preserve">REVENUE        </t>
  </si>
  <si>
    <t>MISCELLANEOUS_DEMAND</t>
  </si>
  <si>
    <t>INTEREST_ON_REVENUE_AND_MISCELLANEOUS</t>
  </si>
  <si>
    <t xml:space="preserve">P&amp;G SURCHARGE </t>
  </si>
  <si>
    <t>TOTAL(43+44+45+46)</t>
  </si>
  <si>
    <t xml:space="preserve">REVENUE </t>
  </si>
  <si>
    <t xml:space="preserve">MISCELLANEOUS_DEMAND            </t>
  </si>
  <si>
    <t xml:space="preserve">INTEREST_ON_REVENUE_MISCELLANEOUS       </t>
  </si>
  <si>
    <t xml:space="preserve">INTEREST_ON_TAX                  </t>
  </si>
  <si>
    <t xml:space="preserve">TAX                 </t>
  </si>
  <si>
    <t xml:space="preserve">P&amp;G SURCHARGE  </t>
  </si>
  <si>
    <t>TOTAL SUM (48+49+50+51+52+53)</t>
  </si>
  <si>
    <t>REVENUE_ADJUSTMENTS</t>
  </si>
  <si>
    <t>MISCELLANEOUS_ADJUSTMENT</t>
  </si>
  <si>
    <t>TAX_ADJUSTMENT</t>
  </si>
  <si>
    <t xml:space="preserve">P&amp;G SURCHARGE   </t>
  </si>
  <si>
    <t>TOTAL ADJUSTMENT (55+56+57+58)</t>
  </si>
  <si>
    <t xml:space="preserve">REVENUE  </t>
  </si>
  <si>
    <t>MISCELLANEOUS</t>
  </si>
  <si>
    <t xml:space="preserve">INTEREST_ON_REVENUE_MISCELLANEOUS </t>
  </si>
  <si>
    <t xml:space="preserve">INTEREST_ON_TAX </t>
  </si>
  <si>
    <t xml:space="preserve">TAX </t>
  </si>
  <si>
    <t xml:space="preserve">P&amp;G SURCHARGE    </t>
  </si>
  <si>
    <t>TOTAL SUM (60+61+62+63+64+65)</t>
  </si>
  <si>
    <t>NET_DEMAND_REVENUE (CURRENT DEMAND + DEBITS – BILL CANCELLATIONS) (43+44+45+48+49+50+55+56-60-61-62)</t>
  </si>
  <si>
    <t>NET_DEMAND_TAX (CURRENT DEMAND + DEBITS – BILL CANCELLATIONS) (51+52+57-63-64)</t>
  </si>
  <si>
    <t xml:space="preserve"> NET P&amp;G SURCHARGE</t>
  </si>
  <si>
    <t xml:space="preserve">REVENUE   </t>
  </si>
  <si>
    <t xml:space="preserve">INTEREST_ON_REVENUE_MISCELLANEOUS  </t>
  </si>
  <si>
    <t xml:space="preserve">INTEREST_ON_TAX  </t>
  </si>
  <si>
    <t xml:space="preserve">TAX   </t>
  </si>
  <si>
    <t xml:space="preserve">P&amp;G SURCHARGE     </t>
  </si>
  <si>
    <t>TOTAL SUM (70+71+72+73+74)</t>
  </si>
  <si>
    <t xml:space="preserve">REVENUE_ADJUSTMENTS                       </t>
  </si>
  <si>
    <t xml:space="preserve">MISCELLANEOUS_ADJUSTMENT   </t>
  </si>
  <si>
    <t xml:space="preserve">TAX_ADJUSTMENT   </t>
  </si>
  <si>
    <t xml:space="preserve">P&amp;G SURCHARGE        </t>
  </si>
  <si>
    <t>TOTAL ADJUSTMENT (76+77+78+79)</t>
  </si>
  <si>
    <t>NET_IOD</t>
  </si>
  <si>
    <t>NET_REVERSAL_IOD</t>
  </si>
  <si>
    <t>SUSPENSE_RRTRANSFER</t>
  </si>
  <si>
    <t>FROM_RRTRANSFER</t>
  </si>
  <si>
    <t>TO_RRTRANSFER</t>
  </si>
  <si>
    <t xml:space="preserve">REVENUE                  </t>
  </si>
  <si>
    <t xml:space="preserve">INTEREST_ON_REVENUE    </t>
  </si>
  <si>
    <t xml:space="preserve">INTEREST_ON_TAX    </t>
  </si>
  <si>
    <t xml:space="preserve">TAX    </t>
  </si>
  <si>
    <t xml:space="preserve">P&amp;G SURCHARGE         </t>
  </si>
  <si>
    <t>TOTAL (86+87+88+89+90)</t>
  </si>
  <si>
    <t>NET COLLECTION (COLLECTION + CREDITS +SUSPENSE TO RR TRANSFER – PAYMENT CANCELLATIONS) (75+80-91)</t>
  </si>
  <si>
    <t>WRITE_OFF</t>
  </si>
  <si>
    <t>REVENUE (37+43+44+48+49+55+56-60-61-70-76-77-REV(85)-REV(83)+REV(84)-81+82)</t>
  </si>
  <si>
    <t>INTEREST_ON_REVENUE_AND_MISCELLANEOUS (38+50+45-62-71+87-INTONREV(83)-INTONREV(85)+INTONREV(84))</t>
  </si>
  <si>
    <t>INTEREST_ON_TAX (39+51-63-72+88-INTONTAX(83)-INTONTAX(85)+INTONTAX(84))</t>
  </si>
  <si>
    <t>TAX (40+52+57-78-73+89-64-TAX(83)-TAX(85)+TAX(84))</t>
  </si>
  <si>
    <t xml:space="preserve">P&amp;G SURCHARGE          </t>
  </si>
  <si>
    <t>TOTAL SUM (94+95+96+97+98)</t>
  </si>
  <si>
    <t>CB_AVG_COST_OF_SUPPLY</t>
  </si>
  <si>
    <t>% OF LIVE INSTALLATION(10/12)*100</t>
  </si>
  <si>
    <t>% OF BILLED INSTALLATION(17/10)*100</t>
  </si>
  <si>
    <t>% Of DC/MNR(16/10)*100</t>
  </si>
  <si>
    <t>% OF METERED CONSUMPTION ((31+32)/33)*100</t>
  </si>
  <si>
    <t>% OF ACCESSED CONSUMPTION((29+30)/33)*100</t>
  </si>
  <si>
    <t>%OF COLLECTION EFFECIENCY WITH ADJUSTMENT((75+80)/(47+54+59))*100</t>
  </si>
  <si>
    <t>%OF COLLECTION EFFECIENCY WITHOUT ADJUSTMENT(75/(47+54))*100</t>
  </si>
  <si>
    <t>RATIO OF ARREARS W.R.T DEMAND(99/(47+54+60))</t>
  </si>
  <si>
    <t>DEMAND PER UNIT(47+54+60)/33</t>
  </si>
  <si>
    <t>COLLECTION PER UINT WITH ADJUSTMENT((75+80)/33)</t>
  </si>
  <si>
    <t>COLLECTION PER UNIT WITHOUT ADJUSTMENT(75/33)</t>
  </si>
  <si>
    <t>CONSUMPTION PER INSTALLATION(33/10)</t>
  </si>
  <si>
    <t>% OF RECOVERY AVREAGE COST</t>
  </si>
  <si>
    <t>OB_GST</t>
  </si>
  <si>
    <t>GST_DEMAND</t>
  </si>
  <si>
    <t>GST_DEBIT_ADJUSTMENT</t>
  </si>
  <si>
    <t>GST_BILL_CANCELLATION</t>
  </si>
  <si>
    <t>GST_NET_PAYMENT</t>
  </si>
  <si>
    <t>GST_COLLECTION</t>
  </si>
  <si>
    <t>GST_CREDIT_ADJUSTMENT</t>
  </si>
  <si>
    <t>GST_PAYMENT_CANCELLATION</t>
  </si>
  <si>
    <t>GST_CB</t>
  </si>
  <si>
    <t>BESCOM</t>
  </si>
  <si>
    <t>HT</t>
  </si>
  <si>
    <t>HT1</t>
  </si>
  <si>
    <t>HT2A</t>
  </si>
  <si>
    <t>HT2B</t>
  </si>
  <si>
    <t>HT2B(I)</t>
  </si>
  <si>
    <t>HT2C</t>
  </si>
  <si>
    <t>HT2C(I)</t>
  </si>
  <si>
    <t>HT3A</t>
  </si>
  <si>
    <t>HT3A(I)</t>
  </si>
  <si>
    <t>HT5</t>
  </si>
  <si>
    <t>LT</t>
  </si>
  <si>
    <t>LT1</t>
  </si>
  <si>
    <t>LT1-Rural</t>
  </si>
  <si>
    <t>LT1-Urban</t>
  </si>
  <si>
    <t>LT2</t>
  </si>
  <si>
    <t>LT2-Rural</t>
  </si>
  <si>
    <t>LT2-Urban</t>
  </si>
  <si>
    <t>LT3A</t>
  </si>
  <si>
    <t>LT3A-OL</t>
  </si>
  <si>
    <t>LT3A-Rural</t>
  </si>
  <si>
    <t>LT3A-Urban</t>
  </si>
  <si>
    <t>LT3ADM</t>
  </si>
  <si>
    <t>LT3AOL</t>
  </si>
  <si>
    <t>LT3B</t>
  </si>
  <si>
    <t>LT4</t>
  </si>
  <si>
    <t>LT4A(UM)</t>
  </si>
  <si>
    <t>LT4B</t>
  </si>
  <si>
    <t>LT4C(I)</t>
  </si>
  <si>
    <t>LT5</t>
  </si>
  <si>
    <t>LT5-Rural</t>
  </si>
  <si>
    <t>LT5-Urban</t>
  </si>
  <si>
    <t>LT5DBT</t>
  </si>
  <si>
    <t>LT6A</t>
  </si>
  <si>
    <t>LT6(A)WS</t>
  </si>
  <si>
    <t>LT6B</t>
  </si>
  <si>
    <t>LT6(B)SL</t>
  </si>
  <si>
    <t>LT7</t>
  </si>
  <si>
    <t>TOTAL</t>
  </si>
  <si>
    <t>HT1 - Water Supply, Sewerage Pumping CMC/TMC</t>
  </si>
  <si>
    <t>HT2A(i) - Industrial - other than under BMA - 66 KV</t>
  </si>
  <si>
    <t>HT2B(i) - Industrial - other than under BMA - 11 KV</t>
  </si>
  <si>
    <t>HT2C(i) - Govt., Chartable, Univercity &amp; ESI Hospital &amp; Hostels</t>
  </si>
  <si>
    <t>HT3A(i) - Lift Irrigation Govt. Dept-11 KV</t>
  </si>
  <si>
    <t>HT5 - Temporary Supply  (67 HP and above)</t>
  </si>
  <si>
    <t>LT1 - Ltng. ,heating &amp; Motive Power , Rural Local  Bodies</t>
  </si>
  <si>
    <t>LT1 - Ltng. ,heating &amp; Motive Power , Rural Local  Bodies ( Free Lighting)</t>
  </si>
  <si>
    <t>LT1 - Ltng.,heating &amp; Motive Power , BMA &amp; Municipal Corp</t>
  </si>
  <si>
    <t>LT2 - Ltng ,heating &amp; Motive Power , Pvt. Institu. in Village Pan.</t>
  </si>
  <si>
    <t>LT2 - Ltng. ,heating &amp; Motive Power , Pvt. Institu. in ULB's &amp; CC</t>
  </si>
  <si>
    <t>LT3A - Comme. Ltng ,heating &amp; Motive Power , in ULB's &amp; CC</t>
  </si>
  <si>
    <t>LT3A - Comme. Ltng ,heating &amp; Motive Power , in ULB's &amp; CC ( Office Lighting)</t>
  </si>
  <si>
    <t xml:space="preserve">LT3A - Comme. Ltng ,heating &amp; Motive Power , in Village Pan. </t>
  </si>
  <si>
    <t>LT3A - Comme. Ltng ,heating &amp; Motive Power , in Village Pan. ( Office Lighting)</t>
  </si>
  <si>
    <t>LT3B - Temporary Supply</t>
  </si>
  <si>
    <t>LT4(a) - IP Sets - &lt;=10Hp,    Rural Feeder  (Un-Metered)</t>
  </si>
  <si>
    <t>LT4B - IP Sets - Above 10 HP</t>
  </si>
  <si>
    <t>LT4C(i) - IP Sets - Pvt Horticu. Nurseries,Coffee &amp; Tea 10 HP &amp; below</t>
  </si>
  <si>
    <t>LT5 - Heating &amp; Motive Power 100 HP &amp; Above</t>
  </si>
  <si>
    <t>LT5 - Heating &amp; Motive Power below 100 HP</t>
  </si>
  <si>
    <t>LT6A - Water Supply ( Others )</t>
  </si>
  <si>
    <t>LT6B - Public Lighting  (Others)</t>
  </si>
  <si>
    <t>LT7(A) - Temporary Supply (28 days &amp; above renewal)</t>
  </si>
  <si>
    <t>BILL STOP</t>
  </si>
  <si>
    <t>LIVE</t>
  </si>
  <si>
    <t>LONG DISS</t>
  </si>
  <si>
    <t>PERMANENT DISS</t>
  </si>
  <si>
    <t>TEMP DISS</t>
  </si>
  <si>
    <t>Total Count of RR No</t>
  </si>
  <si>
    <t xml:space="preserve">Total Sum of CB Total      </t>
  </si>
  <si>
    <t>Row Labels</t>
  </si>
  <si>
    <t>Count of RR No</t>
  </si>
  <si>
    <t xml:space="preserve">Sum of CB Total      </t>
  </si>
  <si>
    <t>Sum of Sanc. KW</t>
  </si>
  <si>
    <t>Sum of Sanc. HP</t>
  </si>
  <si>
    <t>Sum of Sanc. KVA</t>
  </si>
  <si>
    <t>Sum of Assessed Taxed Consumption</t>
  </si>
  <si>
    <t>Sum of Assessed Tax Exempted Consumption</t>
  </si>
  <si>
    <t>Sum of Metered Taxed Consumption</t>
  </si>
  <si>
    <t>Sum of Metered Tax Exempted Consumption</t>
  </si>
  <si>
    <t>Sum of Total Consumption</t>
  </si>
  <si>
    <t>Sum of Bill Cancel Consumption</t>
  </si>
  <si>
    <t>Sum of Net Consumption</t>
  </si>
  <si>
    <t>Sum of Wheeled Energy Units</t>
  </si>
  <si>
    <t>Sum of OB Revenue</t>
  </si>
  <si>
    <t>Sum of OB Suspense Revenue</t>
  </si>
  <si>
    <t>Sum of OB Interest on Revenue</t>
  </si>
  <si>
    <t>Sum of OB Interest on Tax</t>
  </si>
  <si>
    <t>Sum of  OB Tax</t>
  </si>
  <si>
    <t>Sum of  OB Total</t>
  </si>
  <si>
    <t>Sum of FC</t>
  </si>
  <si>
    <t>Sum of EC</t>
  </si>
  <si>
    <t>Sum of FAC</t>
  </si>
  <si>
    <t>Sum of MD Penalty</t>
  </si>
  <si>
    <t>Sum of PF Penalty</t>
  </si>
  <si>
    <t>Sum of OTHERS</t>
  </si>
  <si>
    <t xml:space="preserve">Sum of Tax Exempted  Revenue </t>
  </si>
  <si>
    <t>Sum of Tax Exempted Interest</t>
  </si>
  <si>
    <t xml:space="preserve">Sum of Tax Exempted Total </t>
  </si>
  <si>
    <t xml:space="preserve">Sum of Taxed Current  Revenue </t>
  </si>
  <si>
    <t>Sum of Taxed Current Interest</t>
  </si>
  <si>
    <t xml:space="preserve">Sum of Taxed Current Tax </t>
  </si>
  <si>
    <t>Sum of Taxed Current GST</t>
  </si>
  <si>
    <t xml:space="preserve">Sum of Taxed Current Total </t>
  </si>
  <si>
    <t>Sum of TOTAL DEMEND</t>
  </si>
  <si>
    <t xml:space="preserve">Sum of Collection Revenue             </t>
  </si>
  <si>
    <t xml:space="preserve">Sum of Collection Interest on Revenue </t>
  </si>
  <si>
    <t xml:space="preserve">Sum of Collection Interest on Tax </t>
  </si>
  <si>
    <t>Sum of Collection Tax</t>
  </si>
  <si>
    <t>Sum of Collection GST</t>
  </si>
  <si>
    <t xml:space="preserve">Sum of Collection FAC   </t>
  </si>
  <si>
    <t xml:space="preserve">Sum of Collection  Total  </t>
  </si>
  <si>
    <t xml:space="preserve">Sum of   Adjustment Revenue  </t>
  </si>
  <si>
    <t xml:space="preserve">Sum of Adjustment  Interest on Revenue  </t>
  </si>
  <si>
    <t xml:space="preserve">Sum of Adjustment  Interest on Tax   </t>
  </si>
  <si>
    <t xml:space="preserve">Sum of Adjustment   Tax  </t>
  </si>
  <si>
    <t>Sum of Adjustment Total</t>
  </si>
  <si>
    <t xml:space="preserve">Sum of  CB   Revenue    </t>
  </si>
  <si>
    <t xml:space="preserve">Sum of  CB   Interest on Revenue    </t>
  </si>
  <si>
    <t xml:space="preserve">Sum of CB Interest on Tax        </t>
  </si>
  <si>
    <t xml:space="preserve">Sum of CB Tax       </t>
  </si>
  <si>
    <t>Grand Total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</si>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</sst>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2" fontId="0" fillId="4" borderId="0" xfId="0" applyNumberFormat="1" applyFill="1"/>
    <xf numFmtId="0" fontId="4" fillId="0" borderId="2" xfId="0" applyFont="1" applyBorder="1" applyAlignment="1">
      <alignment wrapText="1"/>
    </xf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9:DR34" totalsRowShown="0">
  <autoFilter ref="A9:DR34" xr:uid="{00000000-0009-0000-0100-000001000000}"/>
  <tableColumns count="122">
    <tableColumn id="1" xr3:uid="{00000000-0010-0000-0000-000001000000}" name="SUB_DIVISION_NAME"/>
    <tableColumn id="2" xr3:uid="{00000000-0010-0000-0000-000002000000}" name="MAINTARIFF"/>
    <tableColumn id="3" xr3:uid="{00000000-0010-0000-0000-000003000000}" name="TARIFF"/>
    <tableColumn id="4" xr3:uid="{00000000-0010-0000-0000-000004000000}" name="SUBTARIFF"/>
    <tableColumn id="5" xr3:uid="{00000000-0010-0000-0000-000005000000}" name="DEBIT"/>
    <tableColumn id="6" xr3:uid="{00000000-0010-0000-0000-000006000000}" name="CREDIT"/>
    <tableColumn id="7" xr3:uid="{00000000-0010-0000-0000-000007000000}" name="DEMAND_BASEDTARIFF"/>
    <tableColumn id="8" xr3:uid="{00000000-0010-0000-0000-000008000000}" name="TIME_OF_DAY"/>
    <tableColumn id="9" xr3:uid="{00000000-0010-0000-0000-000009000000}" name="VOLTAGE_CLASS"/>
    <tableColumn id="10" xr3:uid="{00000000-0010-0000-0000-00000A000000}" name="ACTIVE_INSTALLATIONS"/>
    <tableColumn id="11" xr3:uid="{00000000-0010-0000-0000-00000B000000}" name="INACTIVE_INSTALLATIONS"/>
    <tableColumn id="12" xr3:uid="{00000000-0010-0000-0000-00000C000000}" name="TOTAL(10+11)"/>
    <tableColumn id="13" xr3:uid="{00000000-0010-0000-0000-00000D000000}" name="METERED_INSTALLATIONS"/>
    <tableColumn id="14" xr3:uid="{00000000-0010-0000-0000-00000E000000}" name="UNMETERED_INSTALLATIONS"/>
    <tableColumn id="15" xr3:uid="{00000000-0010-0000-0000-00000F000000}" name="TOTAL(13+14)"/>
    <tableColumn id="16" xr3:uid="{00000000-0010-0000-0000-000010000000}" name="DC/MNR_INSTALLATIONS"/>
    <tableColumn id="17" xr3:uid="{00000000-0010-0000-0000-000011000000}" name="BILLED"/>
    <tableColumn id="18" xr3:uid="{00000000-0010-0000-0000-000012000000}" name="UNBILLED"/>
    <tableColumn id="19" xr3:uid="{00000000-0010-0000-0000-000013000000}" name="TOTAL(17+18)"/>
    <tableColumn id="20" xr3:uid="{00000000-0010-0000-0000-000014000000}" name="ACTIVE"/>
    <tableColumn id="21" xr3:uid="{00000000-0010-0000-0000-000015000000}" name="INACTIVE"/>
    <tableColumn id="22" xr3:uid="{00000000-0010-0000-0000-000016000000}" name="TOTAL(20+21)"/>
    <tableColumn id="23" xr3:uid="{00000000-0010-0000-0000-000017000000}" name="ACTIVE "/>
    <tableColumn id="24" xr3:uid="{00000000-0010-0000-0000-000018000000}" name="INACTIVE "/>
    <tableColumn id="25" xr3:uid="{00000000-0010-0000-0000-000019000000}" name="TOTAL(23+24)"/>
    <tableColumn id="26" xr3:uid="{00000000-0010-0000-0000-00001A000000}" name="ACTIVE  "/>
    <tableColumn id="27" xr3:uid="{00000000-0010-0000-0000-00001B000000}" name="INACTIVE  "/>
    <tableColumn id="28" xr3:uid="{00000000-0010-0000-0000-00001C000000}" name="TOTAL(26+27)"/>
    <tableColumn id="29" xr3:uid="{00000000-0010-0000-0000-00001D000000}" name="ASSESSED_TAXED_CONSUMPTION"/>
    <tableColumn id="30" xr3:uid="{00000000-0010-0000-0000-00001E000000}" name="ASSESSED_EXEMPTED_CONSUMPTION"/>
    <tableColumn id="31" xr3:uid="{00000000-0010-0000-0000-00001F000000}" name="METERED_TAXED_CONSUMPTION"/>
    <tableColumn id="32" xr3:uid="{00000000-0010-0000-0000-000020000000}" name="METERED_EXEMPTED_CONSUMPTION"/>
    <tableColumn id="33" xr3:uid="{00000000-0010-0000-0000-000021000000}" name="TOTAL(29+30+31+32)"/>
    <tableColumn id="34" xr3:uid="{00000000-0010-0000-0000-000022000000}" name="BILL_CANCELLATION_CONSUMPTION"/>
    <tableColumn id="35" xr3:uid="{00000000-0010-0000-0000-000023000000}" name="NET CONSUMPTION (33-34) "/>
    <tableColumn id="36" xr3:uid="{00000000-0010-0000-0000-000024000000}" name="WHEELED_ENERGY_UNITS"/>
    <tableColumn id="37" xr3:uid="{00000000-0010-0000-0000-000025000000}" name="REVENUE"/>
    <tableColumn id="38" xr3:uid="{00000000-0010-0000-0000-000026000000}" name="INTEREST_ON_REVENUE_MISCELLANEOUS"/>
    <tableColumn id="39" xr3:uid="{00000000-0010-0000-0000-000027000000}" name="INTEREST_ON_TAX"/>
    <tableColumn id="40" xr3:uid="{00000000-0010-0000-0000-000028000000}" name="TAX"/>
    <tableColumn id="41" xr3:uid="{00000000-0010-0000-0000-000029000000}" name="P&amp;G SURCHARGE"/>
    <tableColumn id="42" xr3:uid="{00000000-0010-0000-0000-00002A000000}" name="TOTAL SUM (37+38+39+40+41)"/>
    <tableColumn id="43" xr3:uid="{00000000-0010-0000-0000-00002B000000}" name="REVENUE        "/>
    <tableColumn id="44" xr3:uid="{00000000-0010-0000-0000-00002C000000}" name="MISCELLANEOUS_DEMAND"/>
    <tableColumn id="45" xr3:uid="{00000000-0010-0000-0000-00002D000000}" name="INTEREST_ON_REVENUE_AND_MISCELLANEOUS"/>
    <tableColumn id="46" xr3:uid="{00000000-0010-0000-0000-00002E000000}" name="P&amp;G SURCHARGE "/>
    <tableColumn id="47" xr3:uid="{00000000-0010-0000-0000-00002F000000}" name="TOTAL(43+44+45+46)"/>
    <tableColumn id="48" xr3:uid="{00000000-0010-0000-0000-000030000000}" name="REVENUE "/>
    <tableColumn id="49" xr3:uid="{00000000-0010-0000-0000-000031000000}" name="MISCELLANEOUS_DEMAND            "/>
    <tableColumn id="50" xr3:uid="{00000000-0010-0000-0000-000032000000}" name="INTEREST_ON_REVENUE_MISCELLANEOUS       "/>
    <tableColumn id="51" xr3:uid="{00000000-0010-0000-0000-000033000000}" name="INTEREST_ON_TAX                  "/>
    <tableColumn id="52" xr3:uid="{00000000-0010-0000-0000-000034000000}" name="TAX                 "/>
    <tableColumn id="53" xr3:uid="{00000000-0010-0000-0000-000035000000}" name="P&amp;G SURCHARGE  "/>
    <tableColumn id="54" xr3:uid="{00000000-0010-0000-0000-000036000000}" name="TOTAL SUM (48+49+50+51+52+53)"/>
    <tableColumn id="55" xr3:uid="{00000000-0010-0000-0000-000037000000}" name="REVENUE_ADJUSTMENTS"/>
    <tableColumn id="56" xr3:uid="{00000000-0010-0000-0000-000038000000}" name="MISCELLANEOUS_ADJUSTMENT"/>
    <tableColumn id="57" xr3:uid="{00000000-0010-0000-0000-000039000000}" name="TAX_ADJUSTMENT"/>
    <tableColumn id="58" xr3:uid="{00000000-0010-0000-0000-00003A000000}" name="P&amp;G SURCHARGE   "/>
    <tableColumn id="59" xr3:uid="{00000000-0010-0000-0000-00003B000000}" name="TOTAL ADJUSTMENT (55+56+57+58)"/>
    <tableColumn id="60" xr3:uid="{00000000-0010-0000-0000-00003C000000}" name="REVENUE  "/>
    <tableColumn id="61" xr3:uid="{00000000-0010-0000-0000-00003D000000}" name="MISCELLANEOUS"/>
    <tableColumn id="62" xr3:uid="{00000000-0010-0000-0000-00003E000000}" name="INTEREST_ON_REVENUE_MISCELLANEOUS "/>
    <tableColumn id="63" xr3:uid="{00000000-0010-0000-0000-00003F000000}" name="INTEREST_ON_TAX "/>
    <tableColumn id="64" xr3:uid="{00000000-0010-0000-0000-000040000000}" name="TAX "/>
    <tableColumn id="65" xr3:uid="{00000000-0010-0000-0000-000041000000}" name="P&amp;G SURCHARGE    "/>
    <tableColumn id="66" xr3:uid="{00000000-0010-0000-0000-000042000000}" name="TOTAL SUM (60+61+62+63+64+65)"/>
    <tableColumn id="67" xr3:uid="{00000000-0010-0000-0000-000043000000}" name="NET_DEMAND_REVENUE (CURRENT DEMAND + DEBITS – BILL CANCELLATIONS) (43+44+45+48+49+50+55+56-60-61-62)"/>
    <tableColumn id="68" xr3:uid="{00000000-0010-0000-0000-000044000000}" name="NET_DEMAND_TAX (CURRENT DEMAND + DEBITS – BILL CANCELLATIONS) (51+52+57-63-64)"/>
    <tableColumn id="69" xr3:uid="{00000000-0010-0000-0000-000045000000}" name=" NET P&amp;G SURCHARGE"/>
    <tableColumn id="70" xr3:uid="{00000000-0010-0000-0000-000046000000}" name="REVENUE   "/>
    <tableColumn id="71" xr3:uid="{00000000-0010-0000-0000-000047000000}" name="INTEREST_ON_REVENUE_MISCELLANEOUS  "/>
    <tableColumn id="72" xr3:uid="{00000000-0010-0000-0000-000048000000}" name="INTEREST_ON_TAX  "/>
    <tableColumn id="73" xr3:uid="{00000000-0010-0000-0000-000049000000}" name="TAX   "/>
    <tableColumn id="74" xr3:uid="{00000000-0010-0000-0000-00004A000000}" name="P&amp;G SURCHARGE     "/>
    <tableColumn id="75" xr3:uid="{00000000-0010-0000-0000-00004B000000}" name="TOTAL SUM (70+71+72+73+74)"/>
    <tableColumn id="76" xr3:uid="{00000000-0010-0000-0000-00004C000000}" name="REVENUE_ADJUSTMENTS                       "/>
    <tableColumn id="77" xr3:uid="{00000000-0010-0000-0000-00004D000000}" name="MISCELLANEOUS_ADJUSTMENT   "/>
    <tableColumn id="78" xr3:uid="{00000000-0010-0000-0000-00004E000000}" name="TAX_ADJUSTMENT   "/>
    <tableColumn id="79" xr3:uid="{00000000-0010-0000-0000-00004F000000}" name="P&amp;G SURCHARGE        "/>
    <tableColumn id="80" xr3:uid="{00000000-0010-0000-0000-000050000000}" name="TOTAL ADJUSTMENT (76+77+78+79)"/>
    <tableColumn id="81" xr3:uid="{00000000-0010-0000-0000-000051000000}" name="NET_IOD"/>
    <tableColumn id="82" xr3:uid="{00000000-0010-0000-0000-000052000000}" name="NET_REVERSAL_IOD"/>
    <tableColumn id="83" xr3:uid="{00000000-0010-0000-0000-000053000000}" name="SUSPENSE_RRTRANSFER"/>
    <tableColumn id="84" xr3:uid="{00000000-0010-0000-0000-000054000000}" name="FROM_RRTRANSFER"/>
    <tableColumn id="85" xr3:uid="{00000000-0010-0000-0000-000055000000}" name="TO_RRTRANSFER"/>
    <tableColumn id="86" xr3:uid="{00000000-0010-0000-0000-000056000000}" name="REVENUE                  "/>
    <tableColumn id="87" xr3:uid="{00000000-0010-0000-0000-000057000000}" name="INTEREST_ON_REVENUE    "/>
    <tableColumn id="88" xr3:uid="{00000000-0010-0000-0000-000058000000}" name="INTEREST_ON_TAX    "/>
    <tableColumn id="89" xr3:uid="{00000000-0010-0000-0000-000059000000}" name="TAX    "/>
    <tableColumn id="90" xr3:uid="{00000000-0010-0000-0000-00005A000000}" name="P&amp;G SURCHARGE         "/>
    <tableColumn id="91" xr3:uid="{00000000-0010-0000-0000-00005B000000}" name="TOTAL (86+87+88+89+90)"/>
    <tableColumn id="92" xr3:uid="{00000000-0010-0000-0000-00005C000000}" name="NET COLLECTION (COLLECTION + CREDITS +SUSPENSE TO RR TRANSFER – PAYMENT CANCELLATIONS) (75+80-91)"/>
    <tableColumn id="93" xr3:uid="{00000000-0010-0000-0000-00005D000000}" name="WRITE_OFF"/>
    <tableColumn id="94" xr3:uid="{00000000-0010-0000-0000-00005E000000}" name="REVENUE (37+43+44+48+49+55+56-60-61-70-76-77-REV(85)-REV(83)+REV(84)-81+82)"/>
    <tableColumn id="95" xr3:uid="{00000000-0010-0000-0000-00005F000000}" name="INTEREST_ON_REVENUE_AND_MISCELLANEOUS (38+50+45-62-71+87-INTONREV(83)-INTONREV(85)+INTONREV(84))"/>
    <tableColumn id="96" xr3:uid="{00000000-0010-0000-0000-000060000000}" name="INTEREST_ON_TAX (39+51-63-72+88-INTONTAX(83)-INTONTAX(85)+INTONTAX(84))"/>
    <tableColumn id="97" xr3:uid="{00000000-0010-0000-0000-000061000000}" name="TAX (40+52+57-78-73+89-64-TAX(83)-TAX(85)+TAX(84))"/>
    <tableColumn id="98" xr3:uid="{00000000-0010-0000-0000-000062000000}" name="P&amp;G SURCHARGE          "/>
    <tableColumn id="99" xr3:uid="{00000000-0010-0000-0000-000063000000}" name="TOTAL SUM (94+95+96+97+98)"/>
    <tableColumn id="100" xr3:uid="{00000000-0010-0000-0000-000064000000}" name="CB_AVG_COST_OF_SUPPLY"/>
    <tableColumn id="101" xr3:uid="{00000000-0010-0000-0000-000065000000}" name="% OF LIVE INSTALLATION(10/12)*100"/>
    <tableColumn id="102" xr3:uid="{00000000-0010-0000-0000-000066000000}" name="% OF BILLED INSTALLATION(17/10)*100"/>
    <tableColumn id="103" xr3:uid="{00000000-0010-0000-0000-000067000000}" name="% Of DC/MNR(16/10)*100"/>
    <tableColumn id="104" xr3:uid="{00000000-0010-0000-0000-000068000000}" name="% OF METERED CONSUMPTION ((31+32)/33)*100"/>
    <tableColumn id="105" xr3:uid="{00000000-0010-0000-0000-000069000000}" name="% OF ACCESSED CONSUMPTION((29+30)/33)*100"/>
    <tableColumn id="106" xr3:uid="{00000000-0010-0000-0000-00006A000000}" name="%OF COLLECTION EFFECIENCY WITH ADJUSTMENT((75+80)/(47+54+59))*100"/>
    <tableColumn id="107" xr3:uid="{00000000-0010-0000-0000-00006B000000}" name="%OF COLLECTION EFFECIENCY WITHOUT ADJUSTMENT(75/(47+54))*100"/>
    <tableColumn id="108" xr3:uid="{00000000-0010-0000-0000-00006C000000}" name="RATIO OF ARREARS W.R.T DEMAND(99/(47+54+60))"/>
    <tableColumn id="109" xr3:uid="{00000000-0010-0000-0000-00006D000000}" name="DEMAND PER UNIT(47+54+60)/33"/>
    <tableColumn id="110" xr3:uid="{00000000-0010-0000-0000-00006E000000}" name="COLLECTION PER UINT WITH ADJUSTMENT((75+80)/33)"/>
    <tableColumn id="111" xr3:uid="{00000000-0010-0000-0000-00006F000000}" name="COLLECTION PER UNIT WITHOUT ADJUSTMENT(75/33)"/>
    <tableColumn id="112" xr3:uid="{00000000-0010-0000-0000-000070000000}" name="CONSUMPTION PER INSTALLATION(33/10)"/>
    <tableColumn id="113" xr3:uid="{00000000-0010-0000-0000-000071000000}" name="% OF RECOVERY AVREAGE COST"/>
    <tableColumn id="114" xr3:uid="{00000000-0010-0000-0000-000072000000}" name="OB_GST"/>
    <tableColumn id="115" xr3:uid="{00000000-0010-0000-0000-000073000000}" name="GST_DEMAND"/>
    <tableColumn id="116" xr3:uid="{00000000-0010-0000-0000-000074000000}" name="GST_DEBIT_ADJUSTMENT"/>
    <tableColumn id="117" xr3:uid="{00000000-0010-0000-0000-000075000000}" name="GST_BILL_CANCELLATION"/>
    <tableColumn id="118" xr3:uid="{00000000-0010-0000-0000-000076000000}" name="GST_NET_PAYMENT"/>
    <tableColumn id="119" xr3:uid="{00000000-0010-0000-0000-000077000000}" name="GST_COLLECTION"/>
    <tableColumn id="120" xr3:uid="{00000000-0010-0000-0000-000078000000}" name="GST_CREDIT_ADJUSTMENT"/>
    <tableColumn id="121" xr3:uid="{00000000-0010-0000-0000-000079000000}" name="GST_PAYMENT_CANCELLATION"/>
    <tableColumn id="122" xr3:uid="{00000000-0010-0000-0000-00007A000000}" name="GST_CB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35"/>
  <sheetViews>
    <sheetView workbookViewId="0">
      <selection activeCell="DR35" sqref="A6:DR35"/>
    </sheetView>
  </sheetViews>
  <sheetFormatPr defaultRowHeight="15" x14ac:dyDescent="0.25"/>
  <cols>
    <col min="1" max="1" width="23.28515625" customWidth="1"/>
    <col min="2" max="2" width="20.7109375" customWidth="1"/>
    <col min="3" max="3" width="10.42578125" customWidth="1"/>
    <col min="4" max="4" width="13.85546875" customWidth="1"/>
    <col min="5" max="5" width="9.5703125" customWidth="1"/>
    <col min="6" max="6" width="10.7109375" customWidth="1"/>
    <col min="7" max="7" width="25" customWidth="1"/>
    <col min="8" max="8" width="16.85546875" customWidth="1"/>
    <col min="9" max="9" width="18.7109375" customWidth="1"/>
    <col min="10" max="10" width="25" customWidth="1"/>
    <col min="11" max="11" width="26.85546875" customWidth="1"/>
    <col min="12" max="12" width="16.5703125" customWidth="1"/>
    <col min="13" max="13" width="27.140625" customWidth="1"/>
    <col min="14" max="14" width="29.85546875" customWidth="1"/>
    <col min="15" max="16" width="20.7109375" customWidth="1"/>
    <col min="17" max="17" width="10.28515625" customWidth="1"/>
    <col min="18" max="18" width="13" customWidth="1"/>
    <col min="19" max="19" width="16.5703125" customWidth="1"/>
    <col min="20" max="20" width="12" customWidth="1"/>
    <col min="21" max="21" width="12.5703125" customWidth="1"/>
    <col min="22" max="22" width="16.5703125" customWidth="1"/>
    <col min="23" max="23" width="13" customWidth="1"/>
    <col min="24" max="24" width="12.5703125" customWidth="1"/>
    <col min="25" max="25" width="16.5703125" customWidth="1"/>
    <col min="26" max="26" width="10.7109375" customWidth="1"/>
    <col min="27" max="27" width="12.5703125" customWidth="1"/>
    <col min="28" max="28" width="16.5703125" customWidth="1"/>
    <col min="29" max="29" width="34" customWidth="1"/>
    <col min="30" max="30" width="37.7109375" customWidth="1"/>
    <col min="31" max="31" width="33.85546875" customWidth="1"/>
    <col min="32" max="32" width="37.5703125" customWidth="1"/>
    <col min="33" max="33" width="23" customWidth="1"/>
    <col min="34" max="34" width="36.42578125" customWidth="1"/>
    <col min="35" max="35" width="28.42578125" customWidth="1"/>
    <col min="36" max="36" width="27.140625" customWidth="1"/>
    <col min="37" max="37" width="16.140625" customWidth="1"/>
    <col min="38" max="38" width="41" customWidth="1"/>
    <col min="39" max="39" width="20.7109375" customWidth="1"/>
    <col min="40" max="40" width="15.140625" customWidth="1"/>
    <col min="41" max="41" width="19.42578125" customWidth="1"/>
    <col min="42" max="42" width="31.140625" customWidth="1"/>
    <col min="43" max="43" width="16.140625" customWidth="1"/>
    <col min="44" max="44" width="28" customWidth="1"/>
    <col min="45" max="45" width="46" customWidth="1"/>
    <col min="46" max="46" width="19.42578125" customWidth="1"/>
    <col min="47" max="47" width="23" customWidth="1"/>
    <col min="48" max="48" width="15.140625" customWidth="1"/>
    <col min="49" max="49" width="28" customWidth="1"/>
    <col min="50" max="50" width="41" customWidth="1"/>
    <col min="51" max="51" width="20.7109375" customWidth="1"/>
    <col min="52" max="52" width="14" customWidth="1"/>
    <col min="53" max="53" width="19.42578125" customWidth="1"/>
    <col min="54" max="54" width="34.28515625" customWidth="1"/>
    <col min="55" max="55" width="26.28515625" customWidth="1"/>
    <col min="56" max="56" width="31.7109375" customWidth="1"/>
    <col min="57" max="57" width="20.5703125" customWidth="1"/>
    <col min="58" max="58" width="19.42578125" customWidth="1"/>
    <col min="59" max="59" width="35.5703125" customWidth="1"/>
    <col min="60" max="60" width="14" customWidth="1"/>
    <col min="61" max="61" width="19" customWidth="1"/>
    <col min="62" max="62" width="41" customWidth="1"/>
    <col min="63" max="63" width="20.7109375" customWidth="1"/>
    <col min="64" max="64" width="13" customWidth="1"/>
    <col min="65" max="65" width="19.42578125" customWidth="1"/>
    <col min="66" max="66" width="34.28515625" customWidth="1"/>
    <col min="67" max="67" width="106.5703125" customWidth="1"/>
    <col min="68" max="68" width="83.28515625" customWidth="1"/>
    <col min="69" max="69" width="23.7109375" customWidth="1"/>
    <col min="70" max="70" width="14" customWidth="1"/>
    <col min="71" max="71" width="41" customWidth="1"/>
    <col min="72" max="72" width="20.7109375" customWidth="1"/>
    <col min="73" max="73" width="13" customWidth="1"/>
    <col min="74" max="74" width="19.42578125" customWidth="1"/>
    <col min="75" max="75" width="31.140625" customWidth="1"/>
    <col min="76" max="76" width="26.28515625" customWidth="1"/>
    <col min="77" max="77" width="31.7109375" customWidth="1"/>
    <col min="78" max="78" width="20.5703125" customWidth="1"/>
    <col min="79" max="79" width="19.42578125" customWidth="1"/>
    <col min="80" max="80" width="35.5703125" customWidth="1"/>
    <col min="81" max="81" width="12.140625" customWidth="1"/>
    <col min="82" max="82" width="21.85546875" customWidth="1"/>
    <col min="83" max="83" width="25.42578125" customWidth="1"/>
    <col min="84" max="84" width="22" customWidth="1"/>
    <col min="85" max="85" width="19.140625" customWidth="1"/>
    <col min="86" max="86" width="12.7109375" customWidth="1"/>
    <col min="87" max="87" width="25.5703125" customWidth="1"/>
    <col min="88" max="88" width="20.7109375" customWidth="1"/>
    <col min="89" max="89" width="7.85546875" customWidth="1"/>
    <col min="90" max="90" width="19.42578125" customWidth="1"/>
    <col min="91" max="91" width="26.5703125" customWidth="1"/>
    <col min="92" max="92" width="100.5703125" customWidth="1"/>
    <col min="93" max="93" width="14.42578125" customWidth="1"/>
    <col min="94" max="94" width="77.85546875" customWidth="1"/>
    <col min="95" max="95" width="104.28515625" customWidth="1"/>
    <col min="96" max="96" width="75.85546875" customWidth="1"/>
    <col min="97" max="97" width="52" customWidth="1"/>
    <col min="98" max="98" width="19.42578125" customWidth="1"/>
    <col min="99" max="99" width="31.140625" customWidth="1"/>
    <col min="100" max="100" width="27.85546875" customWidth="1"/>
    <col min="101" max="101" width="36.28515625" customWidth="1"/>
    <col min="102" max="102" width="38.42578125" customWidth="1"/>
    <col min="103" max="103" width="27.140625" customWidth="1"/>
    <col min="104" max="105" width="46.85546875" customWidth="1"/>
    <col min="106" max="106" width="70.140625" customWidth="1"/>
    <col min="107" max="107" width="66.28515625" customWidth="1"/>
    <col min="108" max="108" width="48.85546875" customWidth="1"/>
    <col min="109" max="109" width="33.5703125" customWidth="1"/>
    <col min="110" max="110" width="51.85546875" customWidth="1"/>
    <col min="111" max="111" width="51.140625" customWidth="1"/>
    <col min="112" max="112" width="40.7109375" customWidth="1"/>
    <col min="113" max="113" width="32" customWidth="1"/>
    <col min="114" max="114" width="11.42578125" customWidth="1"/>
    <col min="115" max="115" width="16.85546875" customWidth="1"/>
    <col min="116" max="116" width="26.5703125" customWidth="1"/>
    <col min="117" max="117" width="26.42578125" customWidth="1"/>
    <col min="118" max="118" width="21.85546875" customWidth="1"/>
    <col min="119" max="119" width="19.5703125" customWidth="1"/>
    <col min="120" max="120" width="27.7109375" customWidth="1"/>
    <col min="121" max="121" width="31.5703125" customWidth="1"/>
    <col min="122" max="122" width="11.140625" customWidth="1"/>
  </cols>
  <sheetData>
    <row r="1" spans="1:122" ht="18.75" x14ac:dyDescent="0.3">
      <c r="A1" s="4" t="s">
        <v>0</v>
      </c>
      <c r="B1" s="4" t="s">
        <v>0</v>
      </c>
      <c r="C1" s="4" t="s">
        <v>0</v>
      </c>
      <c r="D1" s="4" t="s">
        <v>0</v>
      </c>
      <c r="E1" s="4" t="s">
        <v>0</v>
      </c>
      <c r="F1" s="4" t="s">
        <v>0</v>
      </c>
      <c r="G1" s="4" t="s">
        <v>0</v>
      </c>
      <c r="H1" s="4" t="s">
        <v>0</v>
      </c>
      <c r="I1" s="4" t="s">
        <v>0</v>
      </c>
      <c r="J1" s="4" t="s">
        <v>0</v>
      </c>
      <c r="K1" s="4" t="s">
        <v>0</v>
      </c>
      <c r="L1" s="4" t="s">
        <v>0</v>
      </c>
      <c r="M1" s="4" t="s">
        <v>0</v>
      </c>
      <c r="N1" s="4" t="s">
        <v>0</v>
      </c>
      <c r="O1" s="4" t="s">
        <v>0</v>
      </c>
      <c r="P1" s="4" t="s">
        <v>0</v>
      </c>
      <c r="Q1" s="4" t="s">
        <v>0</v>
      </c>
      <c r="R1" s="4" t="s">
        <v>0</v>
      </c>
      <c r="S1" s="4" t="s">
        <v>0</v>
      </c>
      <c r="T1" s="4" t="s">
        <v>0</v>
      </c>
      <c r="U1" s="4" t="s">
        <v>0</v>
      </c>
      <c r="V1" s="4" t="s">
        <v>0</v>
      </c>
      <c r="W1" s="4" t="s">
        <v>0</v>
      </c>
      <c r="X1" s="4" t="s">
        <v>0</v>
      </c>
      <c r="Y1" s="4" t="s">
        <v>0</v>
      </c>
      <c r="Z1" s="4" t="s">
        <v>0</v>
      </c>
      <c r="AA1" s="4" t="s">
        <v>0</v>
      </c>
      <c r="AB1" s="4" t="s">
        <v>0</v>
      </c>
      <c r="AC1" s="4" t="s">
        <v>0</v>
      </c>
      <c r="AD1" s="4" t="s">
        <v>0</v>
      </c>
      <c r="AE1" s="4" t="s">
        <v>0</v>
      </c>
      <c r="AF1" s="4" t="s">
        <v>0</v>
      </c>
      <c r="AG1" s="4" t="s">
        <v>0</v>
      </c>
      <c r="AH1" s="4" t="s">
        <v>0</v>
      </c>
      <c r="AI1" s="4" t="s">
        <v>0</v>
      </c>
      <c r="AJ1" s="4" t="s">
        <v>0</v>
      </c>
      <c r="AK1" s="4" t="s">
        <v>0</v>
      </c>
      <c r="AL1" s="4" t="s">
        <v>0</v>
      </c>
      <c r="AM1" s="4" t="s">
        <v>0</v>
      </c>
      <c r="AN1" s="4" t="s">
        <v>0</v>
      </c>
      <c r="AO1" s="4" t="s">
        <v>0</v>
      </c>
      <c r="AP1" s="4" t="s">
        <v>0</v>
      </c>
      <c r="AQ1" s="4" t="s">
        <v>0</v>
      </c>
      <c r="AR1" s="4" t="s">
        <v>0</v>
      </c>
      <c r="AS1" s="4" t="s">
        <v>0</v>
      </c>
      <c r="AT1" s="4" t="s">
        <v>0</v>
      </c>
      <c r="AU1" s="4" t="s">
        <v>0</v>
      </c>
      <c r="AV1" s="4" t="s">
        <v>0</v>
      </c>
      <c r="AW1" s="4" t="s">
        <v>0</v>
      </c>
      <c r="AX1" s="4" t="s">
        <v>0</v>
      </c>
      <c r="AY1" s="4" t="s">
        <v>0</v>
      </c>
      <c r="AZ1" s="4" t="s">
        <v>0</v>
      </c>
      <c r="BA1" s="4" t="s">
        <v>0</v>
      </c>
      <c r="BB1" s="4" t="s">
        <v>0</v>
      </c>
      <c r="BC1" s="4" t="s">
        <v>0</v>
      </c>
      <c r="BD1" s="4" t="s">
        <v>0</v>
      </c>
      <c r="BE1" s="4" t="s">
        <v>0</v>
      </c>
      <c r="BF1" s="4" t="s">
        <v>0</v>
      </c>
      <c r="BG1" s="4" t="s">
        <v>0</v>
      </c>
      <c r="BH1" s="4" t="s">
        <v>0</v>
      </c>
      <c r="BI1" s="4" t="s">
        <v>0</v>
      </c>
      <c r="BJ1" s="4" t="s">
        <v>0</v>
      </c>
      <c r="BK1" s="4" t="s">
        <v>0</v>
      </c>
      <c r="BL1" s="4" t="s">
        <v>0</v>
      </c>
      <c r="BM1" s="4" t="s">
        <v>0</v>
      </c>
      <c r="BN1" s="4" t="s">
        <v>0</v>
      </c>
      <c r="BO1" s="4" t="s">
        <v>0</v>
      </c>
      <c r="BP1" s="4" t="s">
        <v>0</v>
      </c>
      <c r="BQ1" s="4" t="s">
        <v>0</v>
      </c>
      <c r="BR1" s="4" t="s">
        <v>0</v>
      </c>
      <c r="BS1" s="4" t="s">
        <v>0</v>
      </c>
      <c r="BT1" s="4" t="s">
        <v>0</v>
      </c>
      <c r="BU1" s="4" t="s">
        <v>0</v>
      </c>
      <c r="BV1" s="4" t="s">
        <v>0</v>
      </c>
      <c r="BW1" s="4" t="s">
        <v>0</v>
      </c>
      <c r="BX1" s="4" t="s">
        <v>0</v>
      </c>
      <c r="BY1" s="4" t="s">
        <v>0</v>
      </c>
      <c r="BZ1" s="4" t="s">
        <v>0</v>
      </c>
      <c r="CA1" s="4" t="s">
        <v>0</v>
      </c>
      <c r="CB1" s="4" t="s">
        <v>0</v>
      </c>
      <c r="CC1" s="4" t="s">
        <v>0</v>
      </c>
      <c r="CD1" s="4" t="s">
        <v>0</v>
      </c>
      <c r="CE1" s="4" t="s">
        <v>0</v>
      </c>
      <c r="CF1" s="4" t="s">
        <v>0</v>
      </c>
      <c r="CG1" s="4" t="s">
        <v>0</v>
      </c>
      <c r="CH1" s="4" t="s">
        <v>0</v>
      </c>
      <c r="CI1" s="4" t="s">
        <v>0</v>
      </c>
      <c r="CJ1" s="4" t="s">
        <v>0</v>
      </c>
      <c r="CK1" s="4" t="s">
        <v>0</v>
      </c>
      <c r="CL1" s="4" t="s">
        <v>0</v>
      </c>
      <c r="CM1" s="4" t="s">
        <v>0</v>
      </c>
      <c r="CN1" s="4" t="s">
        <v>0</v>
      </c>
      <c r="CO1" s="4" t="s">
        <v>0</v>
      </c>
      <c r="CP1" s="4" t="s">
        <v>0</v>
      </c>
      <c r="CQ1" s="4" t="s">
        <v>0</v>
      </c>
      <c r="CR1" s="4" t="s">
        <v>0</v>
      </c>
      <c r="CS1" s="4" t="s">
        <v>0</v>
      </c>
      <c r="CT1" s="4" t="s">
        <v>0</v>
      </c>
      <c r="CU1" s="4" t="s">
        <v>0</v>
      </c>
      <c r="CV1" s="4" t="s">
        <v>0</v>
      </c>
      <c r="CW1" s="4" t="s">
        <v>0</v>
      </c>
      <c r="CX1" s="4" t="s">
        <v>0</v>
      </c>
      <c r="CY1" s="4" t="s">
        <v>0</v>
      </c>
      <c r="CZ1" s="4" t="s">
        <v>0</v>
      </c>
      <c r="DA1" s="4" t="s">
        <v>0</v>
      </c>
      <c r="DB1" s="4" t="s">
        <v>0</v>
      </c>
      <c r="DC1" s="4" t="s">
        <v>0</v>
      </c>
      <c r="DD1" s="4" t="s">
        <v>0</v>
      </c>
      <c r="DE1" s="4" t="s">
        <v>0</v>
      </c>
      <c r="DF1" s="4" t="s">
        <v>0</v>
      </c>
      <c r="DG1" s="4" t="s">
        <v>0</v>
      </c>
      <c r="DH1" s="4" t="s">
        <v>0</v>
      </c>
      <c r="DI1" s="4" t="s">
        <v>0</v>
      </c>
      <c r="DJ1" s="4" t="s">
        <v>0</v>
      </c>
      <c r="DK1" s="4" t="s">
        <v>0</v>
      </c>
      <c r="DL1" s="4" t="s">
        <v>0</v>
      </c>
      <c r="DM1" s="4" t="s">
        <v>0</v>
      </c>
      <c r="DN1" s="4" t="s">
        <v>0</v>
      </c>
      <c r="DO1" s="4" t="s">
        <v>0</v>
      </c>
      <c r="DP1" s="4" t="s">
        <v>0</v>
      </c>
      <c r="DQ1" s="4" t="s">
        <v>0</v>
      </c>
      <c r="DR1" s="4" t="s">
        <v>0</v>
      </c>
    </row>
    <row r="2" spans="1:122" ht="18.75" x14ac:dyDescent="0.3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4" t="s">
        <v>1</v>
      </c>
      <c r="U2" s="4" t="s">
        <v>1</v>
      </c>
      <c r="V2" s="4" t="s">
        <v>1</v>
      </c>
      <c r="W2" s="4" t="s">
        <v>1</v>
      </c>
      <c r="X2" s="4" t="s">
        <v>1</v>
      </c>
      <c r="Y2" s="4" t="s">
        <v>1</v>
      </c>
      <c r="Z2" s="4" t="s">
        <v>1</v>
      </c>
      <c r="AA2" s="4" t="s">
        <v>1</v>
      </c>
      <c r="AB2" s="4" t="s">
        <v>1</v>
      </c>
      <c r="AC2" s="4" t="s">
        <v>1</v>
      </c>
      <c r="AD2" s="4" t="s">
        <v>1</v>
      </c>
      <c r="AE2" s="4" t="s">
        <v>1</v>
      </c>
      <c r="AF2" s="4" t="s">
        <v>1</v>
      </c>
      <c r="AG2" s="4" t="s">
        <v>1</v>
      </c>
      <c r="AH2" s="4" t="s">
        <v>1</v>
      </c>
      <c r="AI2" s="4" t="s">
        <v>1</v>
      </c>
      <c r="AJ2" s="4" t="s">
        <v>1</v>
      </c>
      <c r="AK2" s="4" t="s">
        <v>1</v>
      </c>
      <c r="AL2" s="4" t="s">
        <v>1</v>
      </c>
      <c r="AM2" s="4" t="s">
        <v>1</v>
      </c>
      <c r="AN2" s="4" t="s">
        <v>1</v>
      </c>
      <c r="AO2" s="4" t="s">
        <v>1</v>
      </c>
      <c r="AP2" s="4" t="s">
        <v>1</v>
      </c>
      <c r="AQ2" s="4" t="s">
        <v>1</v>
      </c>
      <c r="AR2" s="4" t="s">
        <v>1</v>
      </c>
      <c r="AS2" s="4" t="s">
        <v>1</v>
      </c>
      <c r="AT2" s="4" t="s">
        <v>1</v>
      </c>
      <c r="AU2" s="4" t="s">
        <v>1</v>
      </c>
      <c r="AV2" s="4" t="s">
        <v>1</v>
      </c>
      <c r="AW2" s="4" t="s">
        <v>1</v>
      </c>
      <c r="AX2" s="4" t="s">
        <v>1</v>
      </c>
      <c r="AY2" s="4" t="s">
        <v>1</v>
      </c>
      <c r="AZ2" s="4" t="s">
        <v>1</v>
      </c>
      <c r="BA2" s="4" t="s">
        <v>1</v>
      </c>
      <c r="BB2" s="4" t="s">
        <v>1</v>
      </c>
      <c r="BC2" s="4" t="s">
        <v>1</v>
      </c>
      <c r="BD2" s="4" t="s">
        <v>1</v>
      </c>
      <c r="BE2" s="4" t="s">
        <v>1</v>
      </c>
      <c r="BF2" s="4" t="s">
        <v>1</v>
      </c>
      <c r="BG2" s="4" t="s">
        <v>1</v>
      </c>
      <c r="BH2" s="4" t="s">
        <v>1</v>
      </c>
      <c r="BI2" s="4" t="s">
        <v>1</v>
      </c>
      <c r="BJ2" s="4" t="s">
        <v>1</v>
      </c>
      <c r="BK2" s="4" t="s">
        <v>1</v>
      </c>
      <c r="BL2" s="4" t="s">
        <v>1</v>
      </c>
      <c r="BM2" s="4" t="s">
        <v>1</v>
      </c>
      <c r="BN2" s="4" t="s">
        <v>1</v>
      </c>
      <c r="BO2" s="4" t="s">
        <v>1</v>
      </c>
      <c r="BP2" s="4" t="s">
        <v>1</v>
      </c>
      <c r="BQ2" s="4" t="s">
        <v>1</v>
      </c>
      <c r="BR2" s="4" t="s">
        <v>1</v>
      </c>
      <c r="BS2" s="4" t="s">
        <v>1</v>
      </c>
      <c r="BT2" s="4" t="s">
        <v>1</v>
      </c>
      <c r="BU2" s="4" t="s">
        <v>1</v>
      </c>
      <c r="BV2" s="4" t="s">
        <v>1</v>
      </c>
      <c r="BW2" s="4" t="s">
        <v>1</v>
      </c>
      <c r="BX2" s="4" t="s">
        <v>1</v>
      </c>
      <c r="BY2" s="4" t="s">
        <v>1</v>
      </c>
      <c r="BZ2" s="4" t="s">
        <v>1</v>
      </c>
      <c r="CA2" s="4" t="s">
        <v>1</v>
      </c>
      <c r="CB2" s="4" t="s">
        <v>1</v>
      </c>
      <c r="CC2" s="4" t="s">
        <v>1</v>
      </c>
      <c r="CD2" s="4" t="s">
        <v>1</v>
      </c>
      <c r="CE2" s="4" t="s">
        <v>1</v>
      </c>
      <c r="CF2" s="4" t="s">
        <v>1</v>
      </c>
      <c r="CG2" s="4" t="s">
        <v>1</v>
      </c>
      <c r="CH2" s="4" t="s">
        <v>1</v>
      </c>
      <c r="CI2" s="4" t="s">
        <v>1</v>
      </c>
      <c r="CJ2" s="4" t="s">
        <v>1</v>
      </c>
      <c r="CK2" s="4" t="s">
        <v>1</v>
      </c>
      <c r="CL2" s="4" t="s">
        <v>1</v>
      </c>
      <c r="CM2" s="4" t="s">
        <v>1</v>
      </c>
      <c r="CN2" s="4" t="s">
        <v>1</v>
      </c>
      <c r="CO2" s="4" t="s">
        <v>1</v>
      </c>
      <c r="CP2" s="4" t="s">
        <v>1</v>
      </c>
      <c r="CQ2" s="4" t="s">
        <v>1</v>
      </c>
      <c r="CR2" s="4" t="s">
        <v>1</v>
      </c>
      <c r="CS2" s="4" t="s">
        <v>1</v>
      </c>
      <c r="CT2" s="4" t="s">
        <v>1</v>
      </c>
      <c r="CU2" s="4" t="s">
        <v>1</v>
      </c>
      <c r="CV2" s="4" t="s">
        <v>1</v>
      </c>
      <c r="CW2" s="4" t="s">
        <v>1</v>
      </c>
      <c r="CX2" s="4" t="s">
        <v>1</v>
      </c>
      <c r="CY2" s="4" t="s">
        <v>1</v>
      </c>
      <c r="CZ2" s="4" t="s">
        <v>1</v>
      </c>
      <c r="DA2" s="4" t="s">
        <v>1</v>
      </c>
      <c r="DB2" s="4" t="s">
        <v>1</v>
      </c>
      <c r="DC2" s="4" t="s">
        <v>1</v>
      </c>
      <c r="DD2" s="4" t="s">
        <v>1</v>
      </c>
      <c r="DE2" s="4" t="s">
        <v>1</v>
      </c>
      <c r="DF2" s="4" t="s">
        <v>1</v>
      </c>
      <c r="DG2" s="4" t="s">
        <v>1</v>
      </c>
      <c r="DH2" s="4" t="s">
        <v>1</v>
      </c>
      <c r="DI2" s="4" t="s">
        <v>1</v>
      </c>
      <c r="DJ2" s="4" t="s">
        <v>1</v>
      </c>
      <c r="DK2" s="4" t="s">
        <v>1</v>
      </c>
      <c r="DL2" s="4" t="s">
        <v>1</v>
      </c>
      <c r="DM2" s="4" t="s">
        <v>1</v>
      </c>
      <c r="DN2" s="4" t="s">
        <v>1</v>
      </c>
      <c r="DO2" s="4" t="s">
        <v>1</v>
      </c>
      <c r="DP2" s="4" t="s">
        <v>1</v>
      </c>
      <c r="DQ2" s="4" t="s">
        <v>1</v>
      </c>
      <c r="DR2" s="4" t="s">
        <v>1</v>
      </c>
    </row>
    <row r="3" spans="1:122" ht="18.75" x14ac:dyDescent="0.3">
      <c r="A3" s="4" t="s">
        <v>2</v>
      </c>
      <c r="B3" s="4" t="s">
        <v>2</v>
      </c>
      <c r="C3" s="4" t="s">
        <v>2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2</v>
      </c>
      <c r="L3" s="4" t="s">
        <v>2</v>
      </c>
      <c r="M3" s="4" t="s">
        <v>2</v>
      </c>
      <c r="N3" s="4" t="s">
        <v>2</v>
      </c>
      <c r="O3" s="4" t="s">
        <v>2</v>
      </c>
      <c r="P3" s="4" t="s">
        <v>2</v>
      </c>
      <c r="Q3" s="4" t="s">
        <v>2</v>
      </c>
      <c r="R3" s="4" t="s">
        <v>2</v>
      </c>
      <c r="S3" s="4" t="s">
        <v>2</v>
      </c>
      <c r="T3" s="4" t="s">
        <v>2</v>
      </c>
      <c r="U3" s="4" t="s">
        <v>2</v>
      </c>
      <c r="V3" s="4" t="s">
        <v>2</v>
      </c>
      <c r="W3" s="4" t="s">
        <v>2</v>
      </c>
      <c r="X3" s="4" t="s">
        <v>2</v>
      </c>
      <c r="Y3" s="4" t="s">
        <v>2</v>
      </c>
      <c r="Z3" s="4" t="s">
        <v>2</v>
      </c>
      <c r="AA3" s="4" t="s">
        <v>2</v>
      </c>
      <c r="AB3" s="4" t="s">
        <v>2</v>
      </c>
      <c r="AC3" s="4" t="s">
        <v>2</v>
      </c>
      <c r="AD3" s="4" t="s">
        <v>2</v>
      </c>
      <c r="AE3" s="4" t="s">
        <v>2</v>
      </c>
      <c r="AF3" s="4" t="s">
        <v>2</v>
      </c>
      <c r="AG3" s="4" t="s">
        <v>2</v>
      </c>
      <c r="AH3" s="4" t="s">
        <v>2</v>
      </c>
      <c r="AI3" s="4" t="s">
        <v>2</v>
      </c>
      <c r="AJ3" s="4" t="s">
        <v>2</v>
      </c>
      <c r="AK3" s="4" t="s">
        <v>2</v>
      </c>
      <c r="AL3" s="4" t="s">
        <v>2</v>
      </c>
      <c r="AM3" s="4" t="s">
        <v>2</v>
      </c>
      <c r="AN3" s="4" t="s">
        <v>2</v>
      </c>
      <c r="AO3" s="4" t="s">
        <v>2</v>
      </c>
      <c r="AP3" s="4" t="s">
        <v>2</v>
      </c>
      <c r="AQ3" s="4" t="s">
        <v>2</v>
      </c>
      <c r="AR3" s="4" t="s">
        <v>2</v>
      </c>
      <c r="AS3" s="4" t="s">
        <v>2</v>
      </c>
      <c r="AT3" s="4" t="s">
        <v>2</v>
      </c>
      <c r="AU3" s="4" t="s">
        <v>2</v>
      </c>
      <c r="AV3" s="4" t="s">
        <v>2</v>
      </c>
      <c r="AW3" s="4" t="s">
        <v>2</v>
      </c>
      <c r="AX3" s="4" t="s">
        <v>2</v>
      </c>
      <c r="AY3" s="4" t="s">
        <v>2</v>
      </c>
      <c r="AZ3" s="4" t="s">
        <v>2</v>
      </c>
      <c r="BA3" s="4" t="s">
        <v>2</v>
      </c>
      <c r="BB3" s="4" t="s">
        <v>2</v>
      </c>
      <c r="BC3" s="4" t="s">
        <v>2</v>
      </c>
      <c r="BD3" s="4" t="s">
        <v>2</v>
      </c>
      <c r="BE3" s="4" t="s">
        <v>2</v>
      </c>
      <c r="BF3" s="4" t="s">
        <v>2</v>
      </c>
      <c r="BG3" s="4" t="s">
        <v>2</v>
      </c>
      <c r="BH3" s="4" t="s">
        <v>2</v>
      </c>
      <c r="BI3" s="4" t="s">
        <v>2</v>
      </c>
      <c r="BJ3" s="4" t="s">
        <v>2</v>
      </c>
      <c r="BK3" s="4" t="s">
        <v>2</v>
      </c>
      <c r="BL3" s="4" t="s">
        <v>2</v>
      </c>
      <c r="BM3" s="4" t="s">
        <v>2</v>
      </c>
      <c r="BN3" s="4" t="s">
        <v>2</v>
      </c>
      <c r="BO3" s="4" t="s">
        <v>2</v>
      </c>
      <c r="BP3" s="4" t="s">
        <v>2</v>
      </c>
      <c r="BQ3" s="4" t="s">
        <v>2</v>
      </c>
      <c r="BR3" s="4" t="s">
        <v>2</v>
      </c>
      <c r="BS3" s="4" t="s">
        <v>2</v>
      </c>
      <c r="BT3" s="4" t="s">
        <v>2</v>
      </c>
      <c r="BU3" s="4" t="s">
        <v>2</v>
      </c>
      <c r="BV3" s="4" t="s">
        <v>2</v>
      </c>
      <c r="BW3" s="4" t="s">
        <v>2</v>
      </c>
      <c r="BX3" s="4" t="s">
        <v>2</v>
      </c>
      <c r="BY3" s="4" t="s">
        <v>2</v>
      </c>
      <c r="BZ3" s="4" t="s">
        <v>2</v>
      </c>
      <c r="CA3" s="4" t="s">
        <v>2</v>
      </c>
      <c r="CB3" s="4" t="s">
        <v>2</v>
      </c>
      <c r="CC3" s="4" t="s">
        <v>2</v>
      </c>
      <c r="CD3" s="4" t="s">
        <v>2</v>
      </c>
      <c r="CE3" s="4" t="s">
        <v>2</v>
      </c>
      <c r="CF3" s="4" t="s">
        <v>2</v>
      </c>
      <c r="CG3" s="4" t="s">
        <v>2</v>
      </c>
      <c r="CH3" s="4" t="s">
        <v>2</v>
      </c>
      <c r="CI3" s="4" t="s">
        <v>2</v>
      </c>
      <c r="CJ3" s="4" t="s">
        <v>2</v>
      </c>
      <c r="CK3" s="4" t="s">
        <v>2</v>
      </c>
      <c r="CL3" s="4" t="s">
        <v>2</v>
      </c>
      <c r="CM3" s="4" t="s">
        <v>2</v>
      </c>
      <c r="CN3" s="4" t="s">
        <v>2</v>
      </c>
      <c r="CO3" s="4" t="s">
        <v>2</v>
      </c>
      <c r="CP3" s="4" t="s">
        <v>2</v>
      </c>
      <c r="CQ3" s="4" t="s">
        <v>2</v>
      </c>
      <c r="CR3" s="4" t="s">
        <v>2</v>
      </c>
      <c r="CS3" s="4" t="s">
        <v>2</v>
      </c>
      <c r="CT3" s="4" t="s">
        <v>2</v>
      </c>
      <c r="CU3" s="4" t="s">
        <v>2</v>
      </c>
      <c r="CV3" s="4" t="s">
        <v>2</v>
      </c>
      <c r="CW3" s="4" t="s">
        <v>2</v>
      </c>
      <c r="CX3" s="4" t="s">
        <v>2</v>
      </c>
      <c r="CY3" s="4" t="s">
        <v>2</v>
      </c>
      <c r="CZ3" s="4" t="s">
        <v>2</v>
      </c>
      <c r="DA3" s="4" t="s">
        <v>2</v>
      </c>
      <c r="DB3" s="4" t="s">
        <v>2</v>
      </c>
      <c r="DC3" s="4" t="s">
        <v>2</v>
      </c>
      <c r="DD3" s="4" t="s">
        <v>2</v>
      </c>
      <c r="DE3" s="4" t="s">
        <v>2</v>
      </c>
      <c r="DF3" s="4" t="s">
        <v>2</v>
      </c>
      <c r="DG3" s="4" t="s">
        <v>2</v>
      </c>
      <c r="DH3" s="4" t="s">
        <v>2</v>
      </c>
      <c r="DI3" s="4" t="s">
        <v>2</v>
      </c>
      <c r="DJ3" s="4" t="s">
        <v>2</v>
      </c>
      <c r="DK3" s="4" t="s">
        <v>2</v>
      </c>
      <c r="DL3" s="4" t="s">
        <v>2</v>
      </c>
      <c r="DM3" s="4" t="s">
        <v>2</v>
      </c>
      <c r="DN3" s="4" t="s">
        <v>2</v>
      </c>
      <c r="DO3" s="4" t="s">
        <v>2</v>
      </c>
      <c r="DP3" s="4" t="s">
        <v>2</v>
      </c>
      <c r="DQ3" s="4" t="s">
        <v>2</v>
      </c>
      <c r="DR3" s="4" t="s">
        <v>2</v>
      </c>
    </row>
    <row r="4" spans="1:122" x14ac:dyDescent="0.25">
      <c r="A4" s="5"/>
      <c r="B4" s="2" t="s">
        <v>3</v>
      </c>
      <c r="C4" s="1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</row>
    <row r="5" spans="1:122" x14ac:dyDescent="0.25">
      <c r="A5" s="5"/>
      <c r="B5" s="2" t="s">
        <v>5</v>
      </c>
      <c r="C5" s="2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22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</row>
    <row r="7" spans="1:122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  <c r="Y7" s="7">
        <v>25</v>
      </c>
      <c r="Z7" s="7">
        <v>26</v>
      </c>
      <c r="AA7" s="7">
        <v>27</v>
      </c>
      <c r="AB7" s="7">
        <v>28</v>
      </c>
      <c r="AC7" s="7">
        <v>29</v>
      </c>
      <c r="AD7" s="7">
        <v>30</v>
      </c>
      <c r="AE7" s="7">
        <v>31</v>
      </c>
      <c r="AF7" s="7">
        <v>32</v>
      </c>
      <c r="AG7" s="7">
        <v>33</v>
      </c>
      <c r="AH7" s="7">
        <v>34</v>
      </c>
      <c r="AI7" s="7">
        <v>35</v>
      </c>
      <c r="AJ7" s="7">
        <v>36</v>
      </c>
      <c r="AK7" s="7">
        <v>37</v>
      </c>
      <c r="AL7" s="7">
        <v>38</v>
      </c>
      <c r="AM7" s="7">
        <v>39</v>
      </c>
      <c r="AN7" s="7">
        <v>40</v>
      </c>
      <c r="AO7" s="7">
        <v>41</v>
      </c>
      <c r="AP7" s="7">
        <v>42</v>
      </c>
      <c r="AQ7" s="7">
        <v>43</v>
      </c>
      <c r="AR7" s="7">
        <v>44</v>
      </c>
      <c r="AS7" s="7">
        <v>45</v>
      </c>
      <c r="AT7" s="7">
        <v>46</v>
      </c>
      <c r="AU7" s="7">
        <v>47</v>
      </c>
      <c r="AV7" s="7">
        <v>48</v>
      </c>
      <c r="AW7" s="7">
        <v>49</v>
      </c>
      <c r="AX7" s="7">
        <v>50</v>
      </c>
      <c r="AY7" s="7">
        <v>51</v>
      </c>
      <c r="AZ7" s="7">
        <v>52</v>
      </c>
      <c r="BA7" s="7">
        <v>53</v>
      </c>
      <c r="BB7" s="7">
        <v>54</v>
      </c>
      <c r="BC7" s="7">
        <v>55</v>
      </c>
      <c r="BD7" s="7">
        <v>56</v>
      </c>
      <c r="BE7" s="7">
        <v>57</v>
      </c>
      <c r="BF7" s="7">
        <v>58</v>
      </c>
      <c r="BG7" s="7">
        <v>59</v>
      </c>
      <c r="BH7" s="7">
        <v>60</v>
      </c>
      <c r="BI7" s="7">
        <v>61</v>
      </c>
      <c r="BJ7" s="7">
        <v>62</v>
      </c>
      <c r="BK7" s="7">
        <v>63</v>
      </c>
      <c r="BL7" s="7">
        <v>64</v>
      </c>
      <c r="BM7" s="7">
        <v>65</v>
      </c>
      <c r="BN7" s="7">
        <v>66</v>
      </c>
      <c r="BO7" s="7">
        <v>67</v>
      </c>
      <c r="BP7" s="7">
        <v>68</v>
      </c>
      <c r="BQ7" s="7">
        <v>69</v>
      </c>
      <c r="BR7" s="7">
        <v>70</v>
      </c>
      <c r="BS7" s="7">
        <v>71</v>
      </c>
      <c r="BT7" s="7">
        <v>72</v>
      </c>
      <c r="BU7" s="7">
        <v>73</v>
      </c>
      <c r="BV7" s="7">
        <v>74</v>
      </c>
      <c r="BW7" s="7">
        <v>75</v>
      </c>
      <c r="BX7" s="7">
        <v>76</v>
      </c>
      <c r="BY7" s="7">
        <v>77</v>
      </c>
      <c r="BZ7" s="7">
        <v>78</v>
      </c>
      <c r="CA7" s="7">
        <v>79</v>
      </c>
      <c r="CB7" s="7">
        <v>80</v>
      </c>
      <c r="CC7" s="7">
        <v>81</v>
      </c>
      <c r="CD7" s="7">
        <v>82</v>
      </c>
      <c r="CE7" s="7">
        <v>83</v>
      </c>
      <c r="CF7" s="7">
        <v>84</v>
      </c>
      <c r="CG7" s="7">
        <v>85</v>
      </c>
      <c r="CH7" s="7">
        <v>86</v>
      </c>
      <c r="CI7" s="7">
        <v>87</v>
      </c>
      <c r="CJ7" s="7">
        <v>88</v>
      </c>
      <c r="CK7" s="7">
        <v>89</v>
      </c>
      <c r="CL7" s="7">
        <v>90</v>
      </c>
      <c r="CM7" s="7">
        <v>91</v>
      </c>
      <c r="CN7" s="7">
        <v>92</v>
      </c>
      <c r="CO7" s="7">
        <v>93</v>
      </c>
      <c r="CP7" s="7">
        <v>94</v>
      </c>
      <c r="CQ7" s="7">
        <v>95</v>
      </c>
      <c r="CR7" s="7">
        <v>96</v>
      </c>
      <c r="CS7" s="7">
        <v>97</v>
      </c>
      <c r="CT7" s="7">
        <v>98</v>
      </c>
      <c r="CU7" s="7">
        <v>99</v>
      </c>
      <c r="CV7" s="7">
        <v>100</v>
      </c>
      <c r="CW7" s="7">
        <v>101</v>
      </c>
      <c r="CX7" s="7">
        <v>102</v>
      </c>
      <c r="CY7" s="7">
        <v>103</v>
      </c>
      <c r="CZ7" s="7">
        <v>104</v>
      </c>
      <c r="DA7" s="7">
        <v>105</v>
      </c>
      <c r="DB7" s="7">
        <v>106</v>
      </c>
      <c r="DC7" s="7">
        <v>107</v>
      </c>
      <c r="DD7" s="7">
        <v>108</v>
      </c>
      <c r="DE7" s="7">
        <v>109</v>
      </c>
      <c r="DF7" s="7">
        <v>110</v>
      </c>
      <c r="DG7" s="7">
        <v>111</v>
      </c>
      <c r="DH7" s="7">
        <v>112</v>
      </c>
      <c r="DI7" s="7">
        <v>113</v>
      </c>
      <c r="DJ7" s="7">
        <v>114</v>
      </c>
      <c r="DK7" s="7">
        <v>115</v>
      </c>
      <c r="DL7" s="7">
        <v>116</v>
      </c>
      <c r="DM7" s="7">
        <v>117</v>
      </c>
      <c r="DN7" s="7">
        <v>118</v>
      </c>
      <c r="DO7" s="7">
        <v>119</v>
      </c>
      <c r="DP7" s="7">
        <v>120</v>
      </c>
      <c r="DQ7" s="7">
        <v>121</v>
      </c>
      <c r="DR7" s="7">
        <v>122</v>
      </c>
    </row>
    <row r="8" spans="1:122" x14ac:dyDescent="0.25">
      <c r="A8" s="3"/>
      <c r="B8" s="3"/>
      <c r="C8" s="3"/>
      <c r="D8" s="3"/>
      <c r="E8" s="3" t="s">
        <v>7</v>
      </c>
      <c r="F8" s="3" t="s">
        <v>7</v>
      </c>
      <c r="G8" s="3"/>
      <c r="H8" s="3"/>
      <c r="I8" s="3"/>
      <c r="J8" s="3" t="s">
        <v>8</v>
      </c>
      <c r="K8" s="3" t="s">
        <v>8</v>
      </c>
      <c r="L8" s="3" t="s">
        <v>8</v>
      </c>
      <c r="M8" s="3" t="s">
        <v>8</v>
      </c>
      <c r="N8" s="3" t="s">
        <v>8</v>
      </c>
      <c r="O8" s="3" t="s">
        <v>8</v>
      </c>
      <c r="P8" s="3"/>
      <c r="Q8" s="3" t="s">
        <v>8</v>
      </c>
      <c r="R8" s="3" t="s">
        <v>8</v>
      </c>
      <c r="S8" s="3" t="s">
        <v>8</v>
      </c>
      <c r="T8" s="3" t="s">
        <v>9</v>
      </c>
      <c r="U8" s="3" t="s">
        <v>9</v>
      </c>
      <c r="V8" s="3" t="s">
        <v>9</v>
      </c>
      <c r="W8" s="3" t="s">
        <v>10</v>
      </c>
      <c r="X8" s="3" t="s">
        <v>10</v>
      </c>
      <c r="Y8" s="3" t="s">
        <v>10</v>
      </c>
      <c r="Z8" s="3" t="s">
        <v>11</v>
      </c>
      <c r="AA8" s="3" t="s">
        <v>11</v>
      </c>
      <c r="AB8" s="3" t="s">
        <v>11</v>
      </c>
      <c r="AC8" s="3" t="s">
        <v>12</v>
      </c>
      <c r="AD8" s="3" t="s">
        <v>12</v>
      </c>
      <c r="AE8" s="3" t="s">
        <v>12</v>
      </c>
      <c r="AF8" s="3" t="s">
        <v>12</v>
      </c>
      <c r="AG8" s="3" t="s">
        <v>12</v>
      </c>
      <c r="AH8" s="3" t="s">
        <v>12</v>
      </c>
      <c r="AI8" s="3" t="s">
        <v>12</v>
      </c>
      <c r="AJ8" s="3" t="s">
        <v>12</v>
      </c>
      <c r="AK8" s="3" t="s">
        <v>13</v>
      </c>
      <c r="AL8" s="3" t="s">
        <v>13</v>
      </c>
      <c r="AM8" s="3" t="s">
        <v>13</v>
      </c>
      <c r="AN8" s="3" t="s">
        <v>13</v>
      </c>
      <c r="AO8" s="3" t="s">
        <v>13</v>
      </c>
      <c r="AP8" s="3" t="s">
        <v>13</v>
      </c>
      <c r="AQ8" s="3" t="s">
        <v>14</v>
      </c>
      <c r="AR8" s="3" t="s">
        <v>14</v>
      </c>
      <c r="AS8" s="3" t="s">
        <v>14</v>
      </c>
      <c r="AT8" s="3" t="s">
        <v>14</v>
      </c>
      <c r="AU8" s="3" t="s">
        <v>14</v>
      </c>
      <c r="AV8" s="3" t="s">
        <v>15</v>
      </c>
      <c r="AW8" s="3" t="s">
        <v>15</v>
      </c>
      <c r="AX8" s="3" t="s">
        <v>15</v>
      </c>
      <c r="AY8" s="3" t="s">
        <v>15</v>
      </c>
      <c r="AZ8" s="3" t="s">
        <v>15</v>
      </c>
      <c r="BA8" s="3" t="s">
        <v>15</v>
      </c>
      <c r="BB8" s="3" t="s">
        <v>15</v>
      </c>
      <c r="BC8" s="3" t="s">
        <v>16</v>
      </c>
      <c r="BD8" s="3" t="s">
        <v>16</v>
      </c>
      <c r="BE8" s="3" t="s">
        <v>16</v>
      </c>
      <c r="BF8" s="3" t="s">
        <v>16</v>
      </c>
      <c r="BG8" s="3" t="s">
        <v>16</v>
      </c>
      <c r="BH8" s="3" t="s">
        <v>17</v>
      </c>
      <c r="BI8" s="3" t="s">
        <v>17</v>
      </c>
      <c r="BJ8" s="3" t="s">
        <v>17</v>
      </c>
      <c r="BK8" s="3" t="s">
        <v>17</v>
      </c>
      <c r="BL8" s="3" t="s">
        <v>17</v>
      </c>
      <c r="BM8" s="3" t="s">
        <v>17</v>
      </c>
      <c r="BN8" s="3" t="s">
        <v>17</v>
      </c>
      <c r="BO8" s="3"/>
      <c r="BP8" s="3"/>
      <c r="BQ8" s="3"/>
      <c r="BR8" s="3" t="s">
        <v>18</v>
      </c>
      <c r="BS8" s="3" t="s">
        <v>18</v>
      </c>
      <c r="BT8" s="3" t="s">
        <v>18</v>
      </c>
      <c r="BU8" s="3" t="s">
        <v>18</v>
      </c>
      <c r="BV8" s="3" t="s">
        <v>18</v>
      </c>
      <c r="BW8" s="3" t="s">
        <v>18</v>
      </c>
      <c r="BX8" s="3" t="s">
        <v>19</v>
      </c>
      <c r="BY8" s="3" t="s">
        <v>19</v>
      </c>
      <c r="BZ8" s="3" t="s">
        <v>19</v>
      </c>
      <c r="CA8" s="3" t="s">
        <v>19</v>
      </c>
      <c r="CB8" s="3" t="s">
        <v>19</v>
      </c>
      <c r="CC8" s="3"/>
      <c r="CD8" s="3"/>
      <c r="CE8" s="3" t="s">
        <v>20</v>
      </c>
      <c r="CF8" s="3" t="s">
        <v>20</v>
      </c>
      <c r="CG8" s="3" t="s">
        <v>20</v>
      </c>
      <c r="CH8" s="3" t="s">
        <v>21</v>
      </c>
      <c r="CI8" s="3" t="s">
        <v>21</v>
      </c>
      <c r="CJ8" s="3" t="s">
        <v>21</v>
      </c>
      <c r="CK8" s="3" t="s">
        <v>21</v>
      </c>
      <c r="CL8" s="3" t="s">
        <v>21</v>
      </c>
      <c r="CM8" s="3" t="s">
        <v>21</v>
      </c>
      <c r="CN8" s="3"/>
      <c r="CO8" s="3"/>
      <c r="CP8" s="3" t="s">
        <v>22</v>
      </c>
      <c r="CQ8" s="3" t="s">
        <v>22</v>
      </c>
      <c r="CR8" s="3" t="s">
        <v>22</v>
      </c>
      <c r="CS8" s="3" t="s">
        <v>22</v>
      </c>
      <c r="CT8" s="3" t="s">
        <v>22</v>
      </c>
      <c r="CU8" s="3" t="s">
        <v>22</v>
      </c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</row>
    <row r="9" spans="1:122" x14ac:dyDescent="0.25">
      <c r="A9" t="s">
        <v>23</v>
      </c>
      <c r="B9" t="s">
        <v>24</v>
      </c>
      <c r="C9" t="s">
        <v>25</v>
      </c>
      <c r="D9" t="s">
        <v>26</v>
      </c>
      <c r="E9" t="s">
        <v>27</v>
      </c>
      <c r="F9" t="s">
        <v>28</v>
      </c>
      <c r="G9" t="s">
        <v>29</v>
      </c>
      <c r="H9" t="s">
        <v>30</v>
      </c>
      <c r="I9" t="s">
        <v>31</v>
      </c>
      <c r="J9" t="s">
        <v>32</v>
      </c>
      <c r="K9" t="s">
        <v>33</v>
      </c>
      <c r="L9" t="s">
        <v>34</v>
      </c>
      <c r="M9" t="s">
        <v>35</v>
      </c>
      <c r="N9" t="s">
        <v>36</v>
      </c>
      <c r="O9" t="s">
        <v>37</v>
      </c>
      <c r="P9" t="s">
        <v>38</v>
      </c>
      <c r="Q9" t="s">
        <v>39</v>
      </c>
      <c r="R9" t="s">
        <v>40</v>
      </c>
      <c r="S9" t="s">
        <v>41</v>
      </c>
      <c r="T9" t="s">
        <v>42</v>
      </c>
      <c r="U9" t="s">
        <v>43</v>
      </c>
      <c r="V9" t="s">
        <v>44</v>
      </c>
      <c r="W9" t="s">
        <v>45</v>
      </c>
      <c r="X9" t="s">
        <v>46</v>
      </c>
      <c r="Y9" t="s">
        <v>47</v>
      </c>
      <c r="Z9" t="s">
        <v>48</v>
      </c>
      <c r="AA9" t="s">
        <v>49</v>
      </c>
      <c r="AB9" t="s">
        <v>50</v>
      </c>
      <c r="AC9" t="s">
        <v>51</v>
      </c>
      <c r="AD9" t="s">
        <v>52</v>
      </c>
      <c r="AE9" t="s">
        <v>53</v>
      </c>
      <c r="AF9" t="s">
        <v>54</v>
      </c>
      <c r="AG9" t="s">
        <v>55</v>
      </c>
      <c r="AH9" t="s">
        <v>56</v>
      </c>
      <c r="AI9" t="s">
        <v>57</v>
      </c>
      <c r="AJ9" t="s">
        <v>58</v>
      </c>
      <c r="AK9" t="s">
        <v>59</v>
      </c>
      <c r="AL9" t="s">
        <v>60</v>
      </c>
      <c r="AM9" t="s">
        <v>61</v>
      </c>
      <c r="AN9" t="s">
        <v>62</v>
      </c>
      <c r="AO9" t="s">
        <v>63</v>
      </c>
      <c r="AP9" t="s">
        <v>64</v>
      </c>
      <c r="AQ9" t="s">
        <v>65</v>
      </c>
      <c r="AR9" t="s">
        <v>66</v>
      </c>
      <c r="AS9" t="s">
        <v>67</v>
      </c>
      <c r="AT9" t="s">
        <v>68</v>
      </c>
      <c r="AU9" t="s">
        <v>69</v>
      </c>
      <c r="AV9" t="s">
        <v>70</v>
      </c>
      <c r="AW9" t="s">
        <v>71</v>
      </c>
      <c r="AX9" t="s">
        <v>72</v>
      </c>
      <c r="AY9" t="s">
        <v>73</v>
      </c>
      <c r="AZ9" t="s">
        <v>74</v>
      </c>
      <c r="BA9" t="s">
        <v>75</v>
      </c>
      <c r="BB9" t="s">
        <v>76</v>
      </c>
      <c r="BC9" t="s">
        <v>77</v>
      </c>
      <c r="BD9" t="s">
        <v>78</v>
      </c>
      <c r="BE9" t="s">
        <v>79</v>
      </c>
      <c r="BF9" t="s">
        <v>80</v>
      </c>
      <c r="BG9" t="s">
        <v>81</v>
      </c>
      <c r="BH9" t="s">
        <v>82</v>
      </c>
      <c r="BI9" t="s">
        <v>83</v>
      </c>
      <c r="BJ9" t="s">
        <v>84</v>
      </c>
      <c r="BK9" t="s">
        <v>85</v>
      </c>
      <c r="BL9" t="s">
        <v>86</v>
      </c>
      <c r="BM9" t="s">
        <v>87</v>
      </c>
      <c r="BN9" t="s">
        <v>88</v>
      </c>
      <c r="BO9" t="s">
        <v>89</v>
      </c>
      <c r="BP9" t="s">
        <v>90</v>
      </c>
      <c r="BQ9" t="s">
        <v>91</v>
      </c>
      <c r="BR9" t="s">
        <v>92</v>
      </c>
      <c r="BS9" t="s">
        <v>93</v>
      </c>
      <c r="BT9" t="s">
        <v>94</v>
      </c>
      <c r="BU9" t="s">
        <v>95</v>
      </c>
      <c r="BV9" t="s">
        <v>96</v>
      </c>
      <c r="BW9" t="s">
        <v>97</v>
      </c>
      <c r="BX9" t="s">
        <v>98</v>
      </c>
      <c r="BY9" t="s">
        <v>99</v>
      </c>
      <c r="BZ9" t="s">
        <v>100</v>
      </c>
      <c r="CA9" t="s">
        <v>101</v>
      </c>
      <c r="CB9" t="s">
        <v>102</v>
      </c>
      <c r="CC9" t="s">
        <v>103</v>
      </c>
      <c r="CD9" t="s">
        <v>104</v>
      </c>
      <c r="CE9" t="s">
        <v>105</v>
      </c>
      <c r="CF9" t="s">
        <v>106</v>
      </c>
      <c r="CG9" t="s">
        <v>107</v>
      </c>
      <c r="CH9" t="s">
        <v>108</v>
      </c>
      <c r="CI9" t="s">
        <v>109</v>
      </c>
      <c r="CJ9" t="s">
        <v>110</v>
      </c>
      <c r="CK9" t="s">
        <v>111</v>
      </c>
      <c r="CL9" t="s">
        <v>112</v>
      </c>
      <c r="CM9" t="s">
        <v>113</v>
      </c>
      <c r="CN9" t="s">
        <v>114</v>
      </c>
      <c r="CO9" t="s">
        <v>115</v>
      </c>
      <c r="CP9" t="s">
        <v>116</v>
      </c>
      <c r="CQ9" t="s">
        <v>117</v>
      </c>
      <c r="CR9" t="s">
        <v>118</v>
      </c>
      <c r="CS9" t="s">
        <v>119</v>
      </c>
      <c r="CT9" t="s">
        <v>120</v>
      </c>
      <c r="CU9" t="s">
        <v>121</v>
      </c>
      <c r="CV9" t="s">
        <v>122</v>
      </c>
      <c r="CW9" t="s">
        <v>123</v>
      </c>
      <c r="CX9" t="s">
        <v>124</v>
      </c>
      <c r="CY9" t="s">
        <v>125</v>
      </c>
      <c r="CZ9" t="s">
        <v>126</v>
      </c>
      <c r="DA9" t="s">
        <v>127</v>
      </c>
      <c r="DB9" t="s">
        <v>128</v>
      </c>
      <c r="DC9" t="s">
        <v>129</v>
      </c>
      <c r="DD9" t="s">
        <v>130</v>
      </c>
      <c r="DE9" t="s">
        <v>131</v>
      </c>
      <c r="DF9" t="s">
        <v>132</v>
      </c>
      <c r="DG9" t="s">
        <v>133</v>
      </c>
      <c r="DH9" t="s">
        <v>134</v>
      </c>
      <c r="DI9" t="s">
        <v>135</v>
      </c>
      <c r="DJ9" t="s">
        <v>136</v>
      </c>
      <c r="DK9" t="s">
        <v>137</v>
      </c>
      <c r="DL9" t="s">
        <v>138</v>
      </c>
      <c r="DM9" t="s">
        <v>139</v>
      </c>
      <c r="DN9" t="s">
        <v>140</v>
      </c>
      <c r="DO9" t="s">
        <v>141</v>
      </c>
      <c r="DP9" t="s">
        <v>142</v>
      </c>
      <c r="DQ9" t="s">
        <v>143</v>
      </c>
      <c r="DR9" t="s">
        <v>144</v>
      </c>
    </row>
    <row r="10" spans="1:122" x14ac:dyDescent="0.25">
      <c r="A10" t="s">
        <v>145</v>
      </c>
      <c r="B10" t="s">
        <v>146</v>
      </c>
      <c r="C10" t="s">
        <v>147</v>
      </c>
      <c r="D10" t="s">
        <v>147</v>
      </c>
      <c r="E10">
        <v>0</v>
      </c>
      <c r="F10">
        <v>0</v>
      </c>
      <c r="J10">
        <v>0</v>
      </c>
      <c r="K10">
        <v>4</v>
      </c>
      <c r="L10">
        <v>4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0.16</v>
      </c>
      <c r="AB10">
        <v>0.16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653347.31999999995</v>
      </c>
      <c r="AL10">
        <v>34651</v>
      </c>
      <c r="AM10">
        <v>0</v>
      </c>
      <c r="AN10">
        <v>41331.68</v>
      </c>
      <c r="AO10">
        <v>0</v>
      </c>
      <c r="AP10">
        <v>729330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653347.31999999995</v>
      </c>
      <c r="CQ10">
        <v>34651</v>
      </c>
      <c r="CR10">
        <v>0</v>
      </c>
      <c r="CS10">
        <v>41331.68</v>
      </c>
      <c r="CT10">
        <v>0</v>
      </c>
      <c r="CU10">
        <v>729330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72933000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v>0</v>
      </c>
      <c r="DN10">
        <v>0</v>
      </c>
      <c r="DO10">
        <v>0</v>
      </c>
      <c r="DP10">
        <v>0</v>
      </c>
      <c r="DQ10">
        <v>0</v>
      </c>
      <c r="DR10">
        <v>0</v>
      </c>
    </row>
    <row r="11" spans="1:122" x14ac:dyDescent="0.25">
      <c r="A11" t="s">
        <v>145</v>
      </c>
      <c r="B11" t="s">
        <v>146</v>
      </c>
      <c r="C11" t="s">
        <v>148</v>
      </c>
      <c r="D11" t="s">
        <v>148</v>
      </c>
      <c r="E11">
        <v>0</v>
      </c>
      <c r="F11">
        <v>0</v>
      </c>
      <c r="J11">
        <v>5</v>
      </c>
      <c r="K11">
        <v>4</v>
      </c>
      <c r="L11">
        <v>9</v>
      </c>
      <c r="M11">
        <v>5</v>
      </c>
      <c r="N11">
        <v>0</v>
      </c>
      <c r="O11">
        <v>5</v>
      </c>
      <c r="P11">
        <v>0</v>
      </c>
      <c r="Q11">
        <v>3</v>
      </c>
      <c r="R11">
        <v>2</v>
      </c>
      <c r="S11">
        <v>5</v>
      </c>
      <c r="T11">
        <v>0</v>
      </c>
      <c r="U11">
        <v>0</v>
      </c>
      <c r="V11">
        <v>0</v>
      </c>
      <c r="W11">
        <v>0</v>
      </c>
      <c r="X11">
        <v>560</v>
      </c>
      <c r="Y11">
        <v>560</v>
      </c>
      <c r="Z11">
        <v>1225</v>
      </c>
      <c r="AA11">
        <v>1910</v>
      </c>
      <c r="AB11">
        <v>3135</v>
      </c>
      <c r="AC11">
        <v>0</v>
      </c>
      <c r="AD11">
        <v>0</v>
      </c>
      <c r="AE11">
        <v>539762.5</v>
      </c>
      <c r="AF11">
        <v>0</v>
      </c>
      <c r="AG11">
        <v>539762.5</v>
      </c>
      <c r="AH11">
        <v>379890</v>
      </c>
      <c r="AI11">
        <v>159872.5</v>
      </c>
      <c r="AJ11">
        <v>0</v>
      </c>
      <c r="AK11">
        <v>768641.05</v>
      </c>
      <c r="AL11">
        <v>8399</v>
      </c>
      <c r="AM11">
        <v>0</v>
      </c>
      <c r="AN11">
        <v>-80939.05</v>
      </c>
      <c r="AO11">
        <v>0</v>
      </c>
      <c r="AP11">
        <v>696101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4500383.1399999997</v>
      </c>
      <c r="AW11">
        <v>0</v>
      </c>
      <c r="AX11">
        <v>17683.63</v>
      </c>
      <c r="AY11">
        <v>0</v>
      </c>
      <c r="AZ11">
        <v>318262.73</v>
      </c>
      <c r="BA11">
        <v>194314.5</v>
      </c>
      <c r="BB11">
        <v>5030644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3036455.04</v>
      </c>
      <c r="BI11">
        <v>0</v>
      </c>
      <c r="BJ11">
        <v>6807.65</v>
      </c>
      <c r="BK11">
        <v>0</v>
      </c>
      <c r="BL11">
        <v>224747.91</v>
      </c>
      <c r="BM11">
        <v>136760.4</v>
      </c>
      <c r="BN11">
        <v>3404771</v>
      </c>
      <c r="BO11">
        <v>1474804.08</v>
      </c>
      <c r="BP11">
        <v>93514.82</v>
      </c>
      <c r="BQ11">
        <v>57554.1</v>
      </c>
      <c r="BR11">
        <v>1125113.8700000001</v>
      </c>
      <c r="BS11">
        <v>7060.44</v>
      </c>
      <c r="BT11">
        <v>0</v>
      </c>
      <c r="BU11">
        <v>57578.49</v>
      </c>
      <c r="BV11">
        <v>112309.2</v>
      </c>
      <c r="BW11">
        <v>1302062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1302062</v>
      </c>
      <c r="CO11">
        <v>0</v>
      </c>
      <c r="CP11">
        <v>1107455.28</v>
      </c>
      <c r="CQ11">
        <v>12214.54</v>
      </c>
      <c r="CR11">
        <v>0</v>
      </c>
      <c r="CS11">
        <v>-45002.720000000001</v>
      </c>
      <c r="CT11">
        <v>-54755.1</v>
      </c>
      <c r="CU11">
        <v>1019912</v>
      </c>
      <c r="CV11">
        <v>0</v>
      </c>
      <c r="CW11">
        <v>55.5555555555556</v>
      </c>
      <c r="CX11">
        <v>60</v>
      </c>
      <c r="CY11">
        <v>0</v>
      </c>
      <c r="CZ11">
        <v>100</v>
      </c>
      <c r="DA11">
        <v>0</v>
      </c>
      <c r="DB11">
        <v>13.6612977895686</v>
      </c>
      <c r="DC11">
        <v>13.6612977895686</v>
      </c>
      <c r="DD11">
        <v>111966981.52782901</v>
      </c>
      <c r="DE11">
        <v>147480408</v>
      </c>
      <c r="DF11">
        <v>241.22868854357199</v>
      </c>
      <c r="DG11">
        <v>0</v>
      </c>
      <c r="DH11">
        <v>9.2633334105277803E-4</v>
      </c>
      <c r="DI11">
        <v>0</v>
      </c>
      <c r="DJ11">
        <v>0</v>
      </c>
      <c r="DK11">
        <v>0</v>
      </c>
      <c r="DL11">
        <v>0</v>
      </c>
      <c r="DM11">
        <v>0</v>
      </c>
      <c r="DN11">
        <v>0</v>
      </c>
      <c r="DO11">
        <v>0</v>
      </c>
      <c r="DP11">
        <v>0</v>
      </c>
      <c r="DQ11">
        <v>0</v>
      </c>
      <c r="DR11">
        <v>0</v>
      </c>
    </row>
    <row r="12" spans="1:122" x14ac:dyDescent="0.25">
      <c r="A12" t="s">
        <v>145</v>
      </c>
      <c r="B12" t="s">
        <v>146</v>
      </c>
      <c r="C12" t="s">
        <v>149</v>
      </c>
      <c r="D12" t="s">
        <v>150</v>
      </c>
      <c r="E12">
        <v>0</v>
      </c>
      <c r="F12">
        <v>0</v>
      </c>
      <c r="J12">
        <v>1</v>
      </c>
      <c r="K12">
        <v>2</v>
      </c>
      <c r="L12">
        <v>3</v>
      </c>
      <c r="M12">
        <v>1</v>
      </c>
      <c r="N12">
        <v>0</v>
      </c>
      <c r="O12">
        <v>1</v>
      </c>
      <c r="P12">
        <v>0</v>
      </c>
      <c r="Q12">
        <v>1</v>
      </c>
      <c r="R12">
        <v>0</v>
      </c>
      <c r="S12">
        <v>1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135</v>
      </c>
      <c r="AA12">
        <v>400</v>
      </c>
      <c r="AB12">
        <v>535</v>
      </c>
      <c r="AC12">
        <v>0</v>
      </c>
      <c r="AD12">
        <v>0</v>
      </c>
      <c r="AE12">
        <v>3765</v>
      </c>
      <c r="AF12">
        <v>0</v>
      </c>
      <c r="AG12">
        <v>3765</v>
      </c>
      <c r="AH12">
        <v>0</v>
      </c>
      <c r="AI12">
        <v>3765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68671.44</v>
      </c>
      <c r="AW12">
        <v>0</v>
      </c>
      <c r="AX12">
        <v>0</v>
      </c>
      <c r="AY12">
        <v>0</v>
      </c>
      <c r="AZ12">
        <v>2016.16</v>
      </c>
      <c r="BA12">
        <v>1355.4</v>
      </c>
      <c r="BB12">
        <v>72043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68671.44</v>
      </c>
      <c r="BP12">
        <v>2016.16</v>
      </c>
      <c r="BQ12">
        <v>1355.4</v>
      </c>
      <c r="BR12">
        <v>68671.44</v>
      </c>
      <c r="BS12">
        <v>0</v>
      </c>
      <c r="BT12">
        <v>0</v>
      </c>
      <c r="BU12">
        <v>2016.16</v>
      </c>
      <c r="BV12">
        <v>1355.4</v>
      </c>
      <c r="BW12">
        <v>72043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72043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33.3333333333333</v>
      </c>
      <c r="CX12">
        <v>100</v>
      </c>
      <c r="CY12">
        <v>0</v>
      </c>
      <c r="CZ12">
        <v>100</v>
      </c>
      <c r="DA12">
        <v>0</v>
      </c>
      <c r="DB12">
        <v>51.198014930095297</v>
      </c>
      <c r="DC12">
        <v>51.198014930095297</v>
      </c>
      <c r="DD12">
        <v>0</v>
      </c>
      <c r="DE12">
        <v>6867144</v>
      </c>
      <c r="DF12">
        <v>1913.49269588313</v>
      </c>
      <c r="DG12">
        <v>0</v>
      </c>
      <c r="DH12">
        <v>2.6560424966799501E-2</v>
      </c>
      <c r="DI12">
        <v>0</v>
      </c>
      <c r="DJ12">
        <v>0</v>
      </c>
      <c r="DK12">
        <v>0</v>
      </c>
      <c r="DL12">
        <v>0</v>
      </c>
      <c r="DM12">
        <v>0</v>
      </c>
      <c r="DN12">
        <v>0</v>
      </c>
      <c r="DO12">
        <v>0</v>
      </c>
      <c r="DP12">
        <v>0</v>
      </c>
      <c r="DQ12">
        <v>0</v>
      </c>
      <c r="DR12">
        <v>0</v>
      </c>
    </row>
    <row r="13" spans="1:122" x14ac:dyDescent="0.25">
      <c r="A13" t="s">
        <v>145</v>
      </c>
      <c r="B13" t="s">
        <v>146</v>
      </c>
      <c r="C13" t="s">
        <v>151</v>
      </c>
      <c r="D13" t="s">
        <v>152</v>
      </c>
      <c r="E13">
        <v>0</v>
      </c>
      <c r="F13">
        <v>0</v>
      </c>
      <c r="J13">
        <v>6</v>
      </c>
      <c r="K13">
        <v>0</v>
      </c>
      <c r="L13">
        <v>6</v>
      </c>
      <c r="M13">
        <v>6</v>
      </c>
      <c r="N13">
        <v>0</v>
      </c>
      <c r="O13">
        <v>6</v>
      </c>
      <c r="P13">
        <v>0</v>
      </c>
      <c r="Q13">
        <v>4</v>
      </c>
      <c r="R13">
        <v>2</v>
      </c>
      <c r="S13">
        <v>6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475</v>
      </c>
      <c r="AA13">
        <v>0</v>
      </c>
      <c r="AB13">
        <v>475</v>
      </c>
      <c r="AC13">
        <v>0</v>
      </c>
      <c r="AD13">
        <v>0</v>
      </c>
      <c r="AE13">
        <v>23529</v>
      </c>
      <c r="AF13">
        <v>0</v>
      </c>
      <c r="AG13">
        <v>23529</v>
      </c>
      <c r="AH13">
        <v>9804</v>
      </c>
      <c r="AI13">
        <v>13725</v>
      </c>
      <c r="AJ13">
        <v>0</v>
      </c>
      <c r="AK13">
        <v>1680114.13</v>
      </c>
      <c r="AL13">
        <v>45564.04</v>
      </c>
      <c r="AM13">
        <v>0</v>
      </c>
      <c r="AN13">
        <v>94583.83</v>
      </c>
      <c r="AO13">
        <v>0</v>
      </c>
      <c r="AP13">
        <v>1820262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329026.15000000002</v>
      </c>
      <c r="AW13">
        <v>0</v>
      </c>
      <c r="AX13">
        <v>19025.39</v>
      </c>
      <c r="AY13">
        <v>0</v>
      </c>
      <c r="AZ13">
        <v>15035.02</v>
      </c>
      <c r="BA13">
        <v>8470.44</v>
      </c>
      <c r="BB13">
        <v>371557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121700.35</v>
      </c>
      <c r="BI13">
        <v>0</v>
      </c>
      <c r="BJ13">
        <v>6929.46</v>
      </c>
      <c r="BK13">
        <v>0</v>
      </c>
      <c r="BL13">
        <v>6264.75</v>
      </c>
      <c r="BM13">
        <v>3529.44</v>
      </c>
      <c r="BN13">
        <v>138424</v>
      </c>
      <c r="BO13">
        <v>219421.73</v>
      </c>
      <c r="BP13">
        <v>8770.27</v>
      </c>
      <c r="BQ13">
        <v>4941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1887439.93</v>
      </c>
      <c r="CQ13">
        <v>57659.97</v>
      </c>
      <c r="CR13">
        <v>0</v>
      </c>
      <c r="CS13">
        <v>103354.1</v>
      </c>
      <c r="CT13">
        <v>4941</v>
      </c>
      <c r="CU13">
        <v>2053395</v>
      </c>
      <c r="CV13">
        <v>0</v>
      </c>
      <c r="CW13">
        <v>100</v>
      </c>
      <c r="CX13">
        <v>66.6666666666667</v>
      </c>
      <c r="CY13">
        <v>0</v>
      </c>
      <c r="CZ13">
        <v>100</v>
      </c>
      <c r="DA13">
        <v>0</v>
      </c>
      <c r="DB13">
        <v>0</v>
      </c>
      <c r="DC13">
        <v>0</v>
      </c>
      <c r="DD13">
        <v>194510004.752581</v>
      </c>
      <c r="DE13">
        <v>21942173</v>
      </c>
      <c r="DF13">
        <v>0</v>
      </c>
      <c r="DG13">
        <v>0</v>
      </c>
      <c r="DH13">
        <v>2.5500446257809499E-2</v>
      </c>
      <c r="DI13">
        <v>0</v>
      </c>
      <c r="DJ13">
        <v>0</v>
      </c>
      <c r="DK13">
        <v>0</v>
      </c>
      <c r="DL13">
        <v>0</v>
      </c>
      <c r="DM13">
        <v>0</v>
      </c>
      <c r="DN13">
        <v>0</v>
      </c>
      <c r="DO13">
        <v>0</v>
      </c>
      <c r="DP13">
        <v>0</v>
      </c>
      <c r="DQ13">
        <v>0</v>
      </c>
      <c r="DR13">
        <v>0</v>
      </c>
    </row>
    <row r="14" spans="1:122" x14ac:dyDescent="0.25">
      <c r="A14" t="s">
        <v>145</v>
      </c>
      <c r="B14" t="s">
        <v>146</v>
      </c>
      <c r="C14" t="s">
        <v>153</v>
      </c>
      <c r="D14" t="s">
        <v>154</v>
      </c>
      <c r="E14">
        <v>0</v>
      </c>
      <c r="F14">
        <v>0</v>
      </c>
      <c r="J14">
        <v>1</v>
      </c>
      <c r="K14">
        <v>1</v>
      </c>
      <c r="L14">
        <v>2</v>
      </c>
      <c r="M14">
        <v>1</v>
      </c>
      <c r="N14">
        <v>0</v>
      </c>
      <c r="O14">
        <v>1</v>
      </c>
      <c r="P14">
        <v>0</v>
      </c>
      <c r="Q14">
        <v>1</v>
      </c>
      <c r="R14">
        <v>0</v>
      </c>
      <c r="S14">
        <v>1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500</v>
      </c>
      <c r="AA14">
        <v>0.04</v>
      </c>
      <c r="AB14">
        <v>500.04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258139.3</v>
      </c>
      <c r="AL14">
        <v>8822.7000000000007</v>
      </c>
      <c r="AM14">
        <v>0</v>
      </c>
      <c r="AN14">
        <v>0</v>
      </c>
      <c r="AO14">
        <v>0</v>
      </c>
      <c r="AP14">
        <v>266962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85350.41</v>
      </c>
      <c r="AW14">
        <v>0</v>
      </c>
      <c r="AX14">
        <v>2124.59</v>
      </c>
      <c r="AY14">
        <v>0</v>
      </c>
      <c r="AZ14">
        <v>0</v>
      </c>
      <c r="BA14">
        <v>0</v>
      </c>
      <c r="BB14">
        <v>87475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87475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343489.71</v>
      </c>
      <c r="CQ14">
        <v>10947.29</v>
      </c>
      <c r="CR14">
        <v>0</v>
      </c>
      <c r="CS14">
        <v>0</v>
      </c>
      <c r="CT14">
        <v>0</v>
      </c>
      <c r="CU14">
        <v>354437</v>
      </c>
      <c r="CV14">
        <v>0</v>
      </c>
      <c r="CW14">
        <v>50</v>
      </c>
      <c r="CX14">
        <v>100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35443700</v>
      </c>
      <c r="DE14">
        <v>8747500</v>
      </c>
      <c r="DF14">
        <v>0</v>
      </c>
      <c r="DG14">
        <v>0</v>
      </c>
      <c r="DH14">
        <v>100</v>
      </c>
      <c r="DI14">
        <v>0</v>
      </c>
      <c r="DJ14">
        <v>0</v>
      </c>
      <c r="DK14">
        <v>0</v>
      </c>
      <c r="DL14">
        <v>0</v>
      </c>
      <c r="DM14">
        <v>0</v>
      </c>
      <c r="DN14">
        <v>0</v>
      </c>
      <c r="DO14">
        <v>0</v>
      </c>
      <c r="DP14">
        <v>0</v>
      </c>
      <c r="DQ14">
        <v>0</v>
      </c>
      <c r="DR14">
        <v>0</v>
      </c>
    </row>
    <row r="15" spans="1:122" x14ac:dyDescent="0.25">
      <c r="A15" t="s">
        <v>145</v>
      </c>
      <c r="B15" t="s">
        <v>146</v>
      </c>
      <c r="C15" t="s">
        <v>155</v>
      </c>
      <c r="D15" t="s">
        <v>155</v>
      </c>
      <c r="E15">
        <v>0</v>
      </c>
      <c r="F15">
        <v>0</v>
      </c>
      <c r="J15">
        <v>0</v>
      </c>
      <c r="K15">
        <v>1</v>
      </c>
      <c r="L15">
        <v>1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228</v>
      </c>
      <c r="Y15">
        <v>228</v>
      </c>
      <c r="Z15">
        <v>0</v>
      </c>
      <c r="AA15">
        <v>171</v>
      </c>
      <c r="AB15">
        <v>171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</row>
    <row r="16" spans="1:122" x14ac:dyDescent="0.25">
      <c r="A16" t="s">
        <v>145</v>
      </c>
      <c r="B16" t="s">
        <v>156</v>
      </c>
      <c r="C16" t="s">
        <v>157</v>
      </c>
      <c r="D16" t="s">
        <v>158</v>
      </c>
      <c r="E16">
        <v>0</v>
      </c>
      <c r="F16">
        <v>0</v>
      </c>
      <c r="J16">
        <v>57027</v>
      </c>
      <c r="K16">
        <v>12589</v>
      </c>
      <c r="L16">
        <v>69616</v>
      </c>
      <c r="M16">
        <v>57027</v>
      </c>
      <c r="N16">
        <v>0</v>
      </c>
      <c r="O16">
        <v>57027</v>
      </c>
      <c r="P16">
        <v>154</v>
      </c>
      <c r="Q16">
        <v>56062</v>
      </c>
      <c r="R16">
        <v>965</v>
      </c>
      <c r="S16">
        <v>57027</v>
      </c>
      <c r="T16">
        <v>19443.18</v>
      </c>
      <c r="U16">
        <v>2917.48</v>
      </c>
      <c r="V16">
        <v>22360.66</v>
      </c>
      <c r="W16">
        <v>66.150000000000006</v>
      </c>
      <c r="X16">
        <v>14.53</v>
      </c>
      <c r="Y16">
        <v>80.680000000000007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2059074.28</v>
      </c>
      <c r="AF16">
        <v>0</v>
      </c>
      <c r="AG16">
        <v>2059074.28</v>
      </c>
      <c r="AH16">
        <v>12590.35</v>
      </c>
      <c r="AI16">
        <v>2046483.93</v>
      </c>
      <c r="AJ16">
        <v>0</v>
      </c>
      <c r="AK16">
        <v>32022318.489999998</v>
      </c>
      <c r="AL16">
        <v>14490310.4</v>
      </c>
      <c r="AM16">
        <v>0</v>
      </c>
      <c r="AN16">
        <v>3074610.75</v>
      </c>
      <c r="AO16">
        <v>0</v>
      </c>
      <c r="AP16">
        <v>49587239.640000001</v>
      </c>
      <c r="AQ16">
        <v>30224.04</v>
      </c>
      <c r="AR16">
        <v>51.62</v>
      </c>
      <c r="AS16">
        <v>379.04</v>
      </c>
      <c r="AT16">
        <v>0</v>
      </c>
      <c r="AU16">
        <v>30654.7</v>
      </c>
      <c r="AV16">
        <v>21169621.98</v>
      </c>
      <c r="AW16">
        <v>137761.39000000001</v>
      </c>
      <c r="AX16">
        <v>232057.32</v>
      </c>
      <c r="AY16">
        <v>0</v>
      </c>
      <c r="AZ16">
        <v>1075085.8899999999</v>
      </c>
      <c r="BA16">
        <v>730021.6</v>
      </c>
      <c r="BB16">
        <v>23344548.18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104410.74</v>
      </c>
      <c r="BI16">
        <v>2294.34</v>
      </c>
      <c r="BJ16">
        <v>662.58</v>
      </c>
      <c r="BK16">
        <v>0</v>
      </c>
      <c r="BL16">
        <v>6573.02</v>
      </c>
      <c r="BM16">
        <v>4477.17</v>
      </c>
      <c r="BN16">
        <v>118417.85</v>
      </c>
      <c r="BO16">
        <v>21462727.73</v>
      </c>
      <c r="BP16">
        <v>1068512.8700000001</v>
      </c>
      <c r="BQ16">
        <v>725544.43</v>
      </c>
      <c r="BR16">
        <v>3173024.19</v>
      </c>
      <c r="BS16">
        <v>113007.28</v>
      </c>
      <c r="BT16">
        <v>0</v>
      </c>
      <c r="BU16">
        <v>337504.21</v>
      </c>
      <c r="BV16">
        <v>173210.32</v>
      </c>
      <c r="BW16">
        <v>3796746</v>
      </c>
      <c r="BX16">
        <v>17570043.16</v>
      </c>
      <c r="BY16">
        <v>0</v>
      </c>
      <c r="BZ16">
        <v>821791.17</v>
      </c>
      <c r="CA16">
        <v>560310.39</v>
      </c>
      <c r="CB16">
        <v>18952144.719999999</v>
      </c>
      <c r="CC16">
        <v>0</v>
      </c>
      <c r="CD16">
        <v>0</v>
      </c>
      <c r="CE16">
        <v>0</v>
      </c>
      <c r="CF16">
        <v>556</v>
      </c>
      <c r="CG16">
        <v>20000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22748890.719999999</v>
      </c>
      <c r="CO16">
        <v>0</v>
      </c>
      <c r="CP16">
        <v>32490761.09</v>
      </c>
      <c r="CQ16">
        <v>14609076.9</v>
      </c>
      <c r="CR16">
        <v>0</v>
      </c>
      <c r="CS16">
        <v>2983828.24</v>
      </c>
      <c r="CT16">
        <v>-7976.28</v>
      </c>
      <c r="CU16">
        <v>50075689.950000003</v>
      </c>
      <c r="CV16">
        <v>0</v>
      </c>
      <c r="CW16">
        <v>81.916513445185004</v>
      </c>
      <c r="CX16">
        <v>98.307819103231793</v>
      </c>
      <c r="CY16">
        <v>0.27004752134953602</v>
      </c>
      <c r="CZ16">
        <v>100</v>
      </c>
      <c r="DA16">
        <v>0</v>
      </c>
      <c r="DB16">
        <v>8.5292974941532602</v>
      </c>
      <c r="DC16">
        <v>8.5292974941532602</v>
      </c>
      <c r="DD16">
        <v>4709983805.7031002</v>
      </c>
      <c r="DE16">
        <v>2146272773</v>
      </c>
      <c r="DF16">
        <v>184.390919593246</v>
      </c>
      <c r="DG16">
        <v>0</v>
      </c>
      <c r="DH16">
        <v>2.76954554548659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</row>
    <row r="17" spans="1:122" x14ac:dyDescent="0.25">
      <c r="A17" t="s">
        <v>145</v>
      </c>
      <c r="B17" t="s">
        <v>156</v>
      </c>
      <c r="C17" t="s">
        <v>157</v>
      </c>
      <c r="D17" t="s">
        <v>159</v>
      </c>
      <c r="E17">
        <v>0</v>
      </c>
      <c r="F17">
        <v>0</v>
      </c>
      <c r="J17">
        <v>46</v>
      </c>
      <c r="K17">
        <v>0</v>
      </c>
      <c r="L17">
        <v>46</v>
      </c>
      <c r="M17">
        <v>46</v>
      </c>
      <c r="N17">
        <v>0</v>
      </c>
      <c r="O17">
        <v>46</v>
      </c>
      <c r="P17">
        <v>0</v>
      </c>
      <c r="Q17">
        <v>35</v>
      </c>
      <c r="R17">
        <v>11</v>
      </c>
      <c r="S17">
        <v>46</v>
      </c>
      <c r="T17">
        <v>62</v>
      </c>
      <c r="U17">
        <v>0</v>
      </c>
      <c r="V17">
        <v>62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3392</v>
      </c>
      <c r="AF17">
        <v>0</v>
      </c>
      <c r="AG17">
        <v>3392</v>
      </c>
      <c r="AH17">
        <v>0</v>
      </c>
      <c r="AI17">
        <v>3392</v>
      </c>
      <c r="AJ17">
        <v>0</v>
      </c>
      <c r="AK17">
        <v>1892.23</v>
      </c>
      <c r="AL17">
        <v>8.0500000000000007</v>
      </c>
      <c r="AM17">
        <v>0</v>
      </c>
      <c r="AN17">
        <v>124.72</v>
      </c>
      <c r="AO17">
        <v>0</v>
      </c>
      <c r="AP17">
        <v>2025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39215.58</v>
      </c>
      <c r="AW17">
        <v>0</v>
      </c>
      <c r="AX17">
        <v>19.190000000000001</v>
      </c>
      <c r="AY17">
        <v>0</v>
      </c>
      <c r="AZ17">
        <v>1782.85</v>
      </c>
      <c r="BA17">
        <v>637.53</v>
      </c>
      <c r="BB17">
        <v>41655.15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39234.769999999997</v>
      </c>
      <c r="BP17">
        <v>1782.85</v>
      </c>
      <c r="BQ17">
        <v>637.53</v>
      </c>
      <c r="BR17">
        <v>24677.08</v>
      </c>
      <c r="BS17">
        <v>22.06</v>
      </c>
      <c r="BT17">
        <v>0</v>
      </c>
      <c r="BU17">
        <v>1040.5899999999999</v>
      </c>
      <c r="BV17">
        <v>359.27</v>
      </c>
      <c r="BW17">
        <v>26099</v>
      </c>
      <c r="BX17">
        <v>867.62</v>
      </c>
      <c r="BY17">
        <v>0</v>
      </c>
      <c r="BZ17">
        <v>49.07</v>
      </c>
      <c r="CA17">
        <v>33.46</v>
      </c>
      <c r="CB17">
        <v>950.15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27049.15</v>
      </c>
      <c r="CO17">
        <v>0</v>
      </c>
      <c r="CP17">
        <v>15563.11</v>
      </c>
      <c r="CQ17">
        <v>5.18</v>
      </c>
      <c r="CR17">
        <v>0</v>
      </c>
      <c r="CS17">
        <v>817.91</v>
      </c>
      <c r="CT17">
        <v>244.8</v>
      </c>
      <c r="CU17">
        <v>16631</v>
      </c>
      <c r="CV17">
        <v>0</v>
      </c>
      <c r="CW17">
        <v>100</v>
      </c>
      <c r="CX17">
        <v>76.086956521739097</v>
      </c>
      <c r="CY17">
        <v>0</v>
      </c>
      <c r="CZ17">
        <v>100</v>
      </c>
      <c r="DA17">
        <v>0</v>
      </c>
      <c r="DB17">
        <v>32.2724921612554</v>
      </c>
      <c r="DC17">
        <v>32.2724921612554</v>
      </c>
      <c r="DD17">
        <v>1556830.0113795199</v>
      </c>
      <c r="DE17">
        <v>3923477</v>
      </c>
      <c r="DF17">
        <v>769.42806603773602</v>
      </c>
      <c r="DG17">
        <v>0</v>
      </c>
      <c r="DH17">
        <v>1.3561320754716999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</row>
    <row r="18" spans="1:122" x14ac:dyDescent="0.25">
      <c r="A18" t="s">
        <v>145</v>
      </c>
      <c r="B18" t="s">
        <v>156</v>
      </c>
      <c r="C18" t="s">
        <v>160</v>
      </c>
      <c r="D18" t="s">
        <v>161</v>
      </c>
      <c r="E18">
        <v>0</v>
      </c>
      <c r="F18">
        <v>0</v>
      </c>
      <c r="J18">
        <v>17</v>
      </c>
      <c r="K18">
        <v>4</v>
      </c>
      <c r="L18">
        <v>21</v>
      </c>
      <c r="M18">
        <v>17</v>
      </c>
      <c r="N18">
        <v>0</v>
      </c>
      <c r="O18">
        <v>17</v>
      </c>
      <c r="P18">
        <v>0</v>
      </c>
      <c r="Q18">
        <v>16</v>
      </c>
      <c r="R18">
        <v>1</v>
      </c>
      <c r="S18">
        <v>17</v>
      </c>
      <c r="T18">
        <v>61</v>
      </c>
      <c r="U18">
        <v>6.16</v>
      </c>
      <c r="V18">
        <v>67.16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1643</v>
      </c>
      <c r="AF18">
        <v>0</v>
      </c>
      <c r="AG18">
        <v>1643</v>
      </c>
      <c r="AH18">
        <v>0</v>
      </c>
      <c r="AI18">
        <v>1643</v>
      </c>
      <c r="AJ18">
        <v>0</v>
      </c>
      <c r="AK18">
        <v>60976.78</v>
      </c>
      <c r="AL18">
        <v>764.25</v>
      </c>
      <c r="AM18">
        <v>0</v>
      </c>
      <c r="AN18">
        <v>3655.97</v>
      </c>
      <c r="AO18">
        <v>0</v>
      </c>
      <c r="AP18">
        <v>65397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22656.28</v>
      </c>
      <c r="AW18">
        <v>30.8</v>
      </c>
      <c r="AX18">
        <v>396.3</v>
      </c>
      <c r="AY18">
        <v>0</v>
      </c>
      <c r="AZ18">
        <v>998.14</v>
      </c>
      <c r="BA18">
        <v>591.48</v>
      </c>
      <c r="BB18">
        <v>24673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23083.38</v>
      </c>
      <c r="BP18">
        <v>998.14</v>
      </c>
      <c r="BQ18">
        <v>591.48</v>
      </c>
      <c r="BR18">
        <v>54911.73</v>
      </c>
      <c r="BS18">
        <v>840.57</v>
      </c>
      <c r="BT18">
        <v>0</v>
      </c>
      <c r="BU18">
        <v>3226.94</v>
      </c>
      <c r="BV18">
        <v>383.76</v>
      </c>
      <c r="BW18">
        <v>59363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59363</v>
      </c>
      <c r="CO18">
        <v>0</v>
      </c>
      <c r="CP18">
        <v>28752.13</v>
      </c>
      <c r="CQ18">
        <v>319.98</v>
      </c>
      <c r="CR18">
        <v>0</v>
      </c>
      <c r="CS18">
        <v>1427.17</v>
      </c>
      <c r="CT18">
        <v>207.72</v>
      </c>
      <c r="CU18">
        <v>30707</v>
      </c>
      <c r="CV18">
        <v>0</v>
      </c>
      <c r="CW18">
        <v>80.952380952380906</v>
      </c>
      <c r="CX18">
        <v>94.117647058823493</v>
      </c>
      <c r="CY18">
        <v>0</v>
      </c>
      <c r="CZ18">
        <v>100</v>
      </c>
      <c r="DA18">
        <v>0</v>
      </c>
      <c r="DB18">
        <v>125.42552939744699</v>
      </c>
      <c r="DC18">
        <v>125.42552939744699</v>
      </c>
      <c r="DD18">
        <v>2907214.0154061099</v>
      </c>
      <c r="DE18">
        <v>2308338</v>
      </c>
      <c r="DF18">
        <v>3613.08581862447</v>
      </c>
      <c r="DG18">
        <v>0</v>
      </c>
      <c r="DH18">
        <v>1.0346926354230099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</row>
    <row r="19" spans="1:122" x14ac:dyDescent="0.25">
      <c r="A19" t="s">
        <v>145</v>
      </c>
      <c r="B19" t="s">
        <v>156</v>
      </c>
      <c r="C19" t="s">
        <v>160</v>
      </c>
      <c r="D19" t="s">
        <v>162</v>
      </c>
      <c r="E19">
        <v>0</v>
      </c>
      <c r="F19">
        <v>0</v>
      </c>
      <c r="J19">
        <v>37</v>
      </c>
      <c r="K19">
        <v>6</v>
      </c>
      <c r="L19">
        <v>43</v>
      </c>
      <c r="M19">
        <v>37</v>
      </c>
      <c r="N19">
        <v>0</v>
      </c>
      <c r="O19">
        <v>37</v>
      </c>
      <c r="P19">
        <v>1</v>
      </c>
      <c r="Q19">
        <v>37</v>
      </c>
      <c r="R19">
        <v>0</v>
      </c>
      <c r="S19">
        <v>37</v>
      </c>
      <c r="T19">
        <v>159.86000000000001</v>
      </c>
      <c r="U19">
        <v>19.399999999999999</v>
      </c>
      <c r="V19">
        <v>179.26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3112</v>
      </c>
      <c r="AF19">
        <v>0</v>
      </c>
      <c r="AG19">
        <v>3112</v>
      </c>
      <c r="AH19">
        <v>0</v>
      </c>
      <c r="AI19">
        <v>3112</v>
      </c>
      <c r="AJ19">
        <v>0</v>
      </c>
      <c r="AK19">
        <v>85072.85</v>
      </c>
      <c r="AL19">
        <v>1355.81</v>
      </c>
      <c r="AM19">
        <v>0</v>
      </c>
      <c r="AN19">
        <v>2489.34</v>
      </c>
      <c r="AO19">
        <v>0</v>
      </c>
      <c r="AP19">
        <v>88918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52800.11</v>
      </c>
      <c r="AW19">
        <v>237.5</v>
      </c>
      <c r="AX19">
        <v>578.65</v>
      </c>
      <c r="AY19">
        <v>0</v>
      </c>
      <c r="AZ19">
        <v>1894.02</v>
      </c>
      <c r="BA19">
        <v>1092.72</v>
      </c>
      <c r="BB19">
        <v>56603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53616.26</v>
      </c>
      <c r="BP19">
        <v>1894.02</v>
      </c>
      <c r="BQ19">
        <v>1092.72</v>
      </c>
      <c r="BR19">
        <v>105166.72</v>
      </c>
      <c r="BS19">
        <v>958.41</v>
      </c>
      <c r="BT19">
        <v>0</v>
      </c>
      <c r="BU19">
        <v>3791.59</v>
      </c>
      <c r="BV19">
        <v>1010.28</v>
      </c>
      <c r="BW19">
        <v>110927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110927</v>
      </c>
      <c r="CO19">
        <v>0</v>
      </c>
      <c r="CP19">
        <v>32943.74</v>
      </c>
      <c r="CQ19">
        <v>976.05</v>
      </c>
      <c r="CR19">
        <v>0</v>
      </c>
      <c r="CS19">
        <v>591.77</v>
      </c>
      <c r="CT19">
        <v>82.44</v>
      </c>
      <c r="CU19">
        <v>34594</v>
      </c>
      <c r="CV19">
        <v>0</v>
      </c>
      <c r="CW19">
        <v>86.046511627906995</v>
      </c>
      <c r="CX19">
        <v>100</v>
      </c>
      <c r="CY19">
        <v>2.7027027027027</v>
      </c>
      <c r="CZ19">
        <v>100</v>
      </c>
      <c r="DA19">
        <v>0</v>
      </c>
      <c r="DB19">
        <v>101.392912870576</v>
      </c>
      <c r="DC19">
        <v>101.392912870576</v>
      </c>
      <c r="DD19">
        <v>3391979.5409078398</v>
      </c>
      <c r="DE19">
        <v>5361626</v>
      </c>
      <c r="DF19">
        <v>3564.4922879177402</v>
      </c>
      <c r="DG19">
        <v>0</v>
      </c>
      <c r="DH19">
        <v>1.18894601542416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</row>
    <row r="20" spans="1:122" x14ac:dyDescent="0.25">
      <c r="A20" t="s">
        <v>145</v>
      </c>
      <c r="B20" t="s">
        <v>156</v>
      </c>
      <c r="C20" t="s">
        <v>163</v>
      </c>
      <c r="D20" t="s">
        <v>164</v>
      </c>
      <c r="E20">
        <v>0</v>
      </c>
      <c r="F20">
        <v>0</v>
      </c>
      <c r="J20">
        <v>3</v>
      </c>
      <c r="K20">
        <v>1</v>
      </c>
      <c r="L20">
        <v>4</v>
      </c>
      <c r="M20">
        <v>3</v>
      </c>
      <c r="N20">
        <v>0</v>
      </c>
      <c r="O20">
        <v>3</v>
      </c>
      <c r="P20">
        <v>0</v>
      </c>
      <c r="Q20">
        <v>3</v>
      </c>
      <c r="R20">
        <v>0</v>
      </c>
      <c r="S20">
        <v>3</v>
      </c>
      <c r="T20">
        <v>11</v>
      </c>
      <c r="U20">
        <v>2</v>
      </c>
      <c r="V20">
        <v>13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1203</v>
      </c>
      <c r="AF20">
        <v>0</v>
      </c>
      <c r="AG20">
        <v>1203</v>
      </c>
      <c r="AH20">
        <v>0</v>
      </c>
      <c r="AI20">
        <v>1203</v>
      </c>
      <c r="AJ20">
        <v>0</v>
      </c>
      <c r="AK20">
        <v>1277</v>
      </c>
      <c r="AL20">
        <v>0</v>
      </c>
      <c r="AM20">
        <v>0</v>
      </c>
      <c r="AN20">
        <v>0</v>
      </c>
      <c r="AO20">
        <v>0</v>
      </c>
      <c r="AP20">
        <v>1277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11147.6</v>
      </c>
      <c r="AW20">
        <v>297.3</v>
      </c>
      <c r="AX20">
        <v>0</v>
      </c>
      <c r="AY20">
        <v>0</v>
      </c>
      <c r="AZ20">
        <v>757.89</v>
      </c>
      <c r="BA20">
        <v>433.08</v>
      </c>
      <c r="BB20">
        <v>12635.87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11444.9</v>
      </c>
      <c r="BP20">
        <v>757.89</v>
      </c>
      <c r="BQ20">
        <v>433.08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11579.98</v>
      </c>
      <c r="BY20">
        <v>0</v>
      </c>
      <c r="BZ20">
        <v>757.89</v>
      </c>
      <c r="CA20">
        <v>0</v>
      </c>
      <c r="CB20">
        <v>12337.87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12337.87</v>
      </c>
      <c r="CO20">
        <v>0</v>
      </c>
      <c r="CP20">
        <v>1141.92</v>
      </c>
      <c r="CQ20">
        <v>0</v>
      </c>
      <c r="CR20">
        <v>0</v>
      </c>
      <c r="CS20">
        <v>0</v>
      </c>
      <c r="CT20">
        <v>433.08</v>
      </c>
      <c r="CU20">
        <v>1575</v>
      </c>
      <c r="CV20">
        <v>0</v>
      </c>
      <c r="CW20">
        <v>75</v>
      </c>
      <c r="CX20">
        <v>100</v>
      </c>
      <c r="CY20">
        <v>0</v>
      </c>
      <c r="CZ20">
        <v>100</v>
      </c>
      <c r="DA20">
        <v>0</v>
      </c>
      <c r="DB20">
        <v>0</v>
      </c>
      <c r="DC20">
        <v>0</v>
      </c>
      <c r="DD20">
        <v>114192</v>
      </c>
      <c r="DE20">
        <v>1144490</v>
      </c>
      <c r="DF20">
        <v>0</v>
      </c>
      <c r="DG20">
        <v>0</v>
      </c>
      <c r="DH20">
        <v>0.24937655860349101</v>
      </c>
      <c r="DI20">
        <v>0</v>
      </c>
      <c r="DJ20">
        <v>0</v>
      </c>
      <c r="DK20">
        <v>0</v>
      </c>
      <c r="DL20">
        <v>0</v>
      </c>
      <c r="DM20">
        <v>0</v>
      </c>
      <c r="DN20">
        <v>0</v>
      </c>
      <c r="DO20">
        <v>0</v>
      </c>
      <c r="DP20">
        <v>0</v>
      </c>
      <c r="DQ20">
        <v>0</v>
      </c>
      <c r="DR20">
        <v>0</v>
      </c>
    </row>
    <row r="21" spans="1:122" x14ac:dyDescent="0.25">
      <c r="A21" t="s">
        <v>145</v>
      </c>
      <c r="B21" t="s">
        <v>156</v>
      </c>
      <c r="C21" t="s">
        <v>163</v>
      </c>
      <c r="D21" t="s">
        <v>165</v>
      </c>
      <c r="E21">
        <v>0</v>
      </c>
      <c r="F21">
        <v>0</v>
      </c>
      <c r="J21">
        <v>1319</v>
      </c>
      <c r="K21">
        <v>370</v>
      </c>
      <c r="L21">
        <v>1689</v>
      </c>
      <c r="M21">
        <v>1319</v>
      </c>
      <c r="N21">
        <v>0</v>
      </c>
      <c r="O21">
        <v>1319</v>
      </c>
      <c r="P21">
        <v>11</v>
      </c>
      <c r="Q21">
        <v>1296</v>
      </c>
      <c r="R21">
        <v>23</v>
      </c>
      <c r="S21">
        <v>1319</v>
      </c>
      <c r="T21">
        <v>2305.84</v>
      </c>
      <c r="U21">
        <v>357.38</v>
      </c>
      <c r="V21">
        <v>2663.22</v>
      </c>
      <c r="W21">
        <v>9.16</v>
      </c>
      <c r="X21">
        <v>5.15</v>
      </c>
      <c r="Y21">
        <v>14.31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240056.62</v>
      </c>
      <c r="AF21">
        <v>0</v>
      </c>
      <c r="AG21">
        <v>240056.62</v>
      </c>
      <c r="AH21">
        <v>13682.4</v>
      </c>
      <c r="AI21">
        <v>226374.22</v>
      </c>
      <c r="AJ21">
        <v>0</v>
      </c>
      <c r="AK21">
        <v>1201415</v>
      </c>
      <c r="AL21">
        <v>80740.3</v>
      </c>
      <c r="AM21">
        <v>0</v>
      </c>
      <c r="AN21">
        <v>29129.7</v>
      </c>
      <c r="AO21">
        <v>0</v>
      </c>
      <c r="AP21">
        <v>1311285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2338008.5299999998</v>
      </c>
      <c r="AW21">
        <v>2915.77</v>
      </c>
      <c r="AX21">
        <v>10397.34</v>
      </c>
      <c r="AY21">
        <v>0</v>
      </c>
      <c r="AZ21">
        <v>151630.47</v>
      </c>
      <c r="BA21">
        <v>84736.89</v>
      </c>
      <c r="BB21">
        <v>2587689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104240.5</v>
      </c>
      <c r="BI21">
        <v>0</v>
      </c>
      <c r="BJ21">
        <v>100.92</v>
      </c>
      <c r="BK21">
        <v>0</v>
      </c>
      <c r="BL21">
        <v>8619.92</v>
      </c>
      <c r="BM21">
        <v>4925.66</v>
      </c>
      <c r="BN21">
        <v>117887</v>
      </c>
      <c r="BO21">
        <v>2246980.2200000002</v>
      </c>
      <c r="BP21">
        <v>143010.54999999999</v>
      </c>
      <c r="BQ21">
        <v>79811.23</v>
      </c>
      <c r="BR21">
        <v>2292846.91</v>
      </c>
      <c r="BS21">
        <v>7603.15</v>
      </c>
      <c r="BT21">
        <v>0</v>
      </c>
      <c r="BU21">
        <v>147943.07</v>
      </c>
      <c r="BV21">
        <v>77271.87</v>
      </c>
      <c r="BW21">
        <v>2525665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2525665</v>
      </c>
      <c r="CO21">
        <v>0</v>
      </c>
      <c r="CP21">
        <v>1145251.8899999999</v>
      </c>
      <c r="CQ21">
        <v>83433.570000000007</v>
      </c>
      <c r="CR21">
        <v>0</v>
      </c>
      <c r="CS21">
        <v>24197.18</v>
      </c>
      <c r="CT21">
        <v>2539.36</v>
      </c>
      <c r="CU21">
        <v>1255422</v>
      </c>
      <c r="CV21">
        <v>0</v>
      </c>
      <c r="CW21">
        <v>78.093546477205507</v>
      </c>
      <c r="CX21">
        <v>98.256254738438201</v>
      </c>
      <c r="CY21">
        <v>0.83396512509476906</v>
      </c>
      <c r="CZ21">
        <v>100</v>
      </c>
      <c r="DA21">
        <v>0</v>
      </c>
      <c r="DB21">
        <v>51.275275930310698</v>
      </c>
      <c r="DC21">
        <v>51.275275930310698</v>
      </c>
      <c r="DD21">
        <v>122868546.491244</v>
      </c>
      <c r="DE21">
        <v>224698022</v>
      </c>
      <c r="DF21">
        <v>1052.1122058620999</v>
      </c>
      <c r="DG21">
        <v>0</v>
      </c>
      <c r="DH21">
        <v>0.54945370804604299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0</v>
      </c>
      <c r="DO21">
        <v>0</v>
      </c>
      <c r="DP21">
        <v>0</v>
      </c>
      <c r="DQ21">
        <v>0</v>
      </c>
      <c r="DR21">
        <v>0</v>
      </c>
    </row>
    <row r="22" spans="1:122" x14ac:dyDescent="0.25">
      <c r="A22" t="s">
        <v>145</v>
      </c>
      <c r="B22" t="s">
        <v>156</v>
      </c>
      <c r="C22" t="s">
        <v>163</v>
      </c>
      <c r="D22" t="s">
        <v>166</v>
      </c>
      <c r="E22">
        <v>0</v>
      </c>
      <c r="F22">
        <v>0</v>
      </c>
      <c r="J22">
        <v>3021</v>
      </c>
      <c r="K22">
        <v>703</v>
      </c>
      <c r="L22">
        <v>3724</v>
      </c>
      <c r="M22">
        <v>3021</v>
      </c>
      <c r="N22">
        <v>0</v>
      </c>
      <c r="O22">
        <v>3021</v>
      </c>
      <c r="P22">
        <v>4</v>
      </c>
      <c r="Q22">
        <v>2978</v>
      </c>
      <c r="R22">
        <v>43</v>
      </c>
      <c r="S22">
        <v>3021</v>
      </c>
      <c r="T22">
        <v>3530.02</v>
      </c>
      <c r="U22">
        <v>737.02</v>
      </c>
      <c r="V22">
        <v>4267.04</v>
      </c>
      <c r="W22">
        <v>13</v>
      </c>
      <c r="X22">
        <v>1.68</v>
      </c>
      <c r="Y22">
        <v>14.68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352019.20000000001</v>
      </c>
      <c r="AF22">
        <v>252</v>
      </c>
      <c r="AG22">
        <v>352271.2</v>
      </c>
      <c r="AH22">
        <v>89736</v>
      </c>
      <c r="AI22">
        <v>262535.2</v>
      </c>
      <c r="AJ22">
        <v>0</v>
      </c>
      <c r="AK22">
        <v>2438706.2599999998</v>
      </c>
      <c r="AL22">
        <v>118449.4</v>
      </c>
      <c r="AM22">
        <v>0</v>
      </c>
      <c r="AN22">
        <v>86665.29</v>
      </c>
      <c r="AO22">
        <v>0</v>
      </c>
      <c r="AP22">
        <v>2643820.9500000002</v>
      </c>
      <c r="AQ22">
        <v>2269.2800000000002</v>
      </c>
      <c r="AR22">
        <v>0</v>
      </c>
      <c r="AS22">
        <v>0</v>
      </c>
      <c r="AT22">
        <v>90.72</v>
      </c>
      <c r="AU22">
        <v>2360</v>
      </c>
      <c r="AV22">
        <v>3575657.2</v>
      </c>
      <c r="AW22">
        <v>10993.2</v>
      </c>
      <c r="AX22">
        <v>22966.76</v>
      </c>
      <c r="AY22">
        <v>0</v>
      </c>
      <c r="AZ22">
        <v>222724.17</v>
      </c>
      <c r="BA22">
        <v>122699.72</v>
      </c>
      <c r="BB22">
        <v>3955041.05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669694.4</v>
      </c>
      <c r="BI22">
        <v>15.7</v>
      </c>
      <c r="BJ22">
        <v>146.19999999999999</v>
      </c>
      <c r="BK22">
        <v>0</v>
      </c>
      <c r="BL22">
        <v>56587.56</v>
      </c>
      <c r="BM22">
        <v>32089.14</v>
      </c>
      <c r="BN22">
        <v>758533</v>
      </c>
      <c r="BO22">
        <v>2942030.14</v>
      </c>
      <c r="BP22">
        <v>166136.60999999999</v>
      </c>
      <c r="BQ22">
        <v>90701.3</v>
      </c>
      <c r="BR22">
        <v>3066871.9</v>
      </c>
      <c r="BS22">
        <v>16675.03</v>
      </c>
      <c r="BT22">
        <v>0</v>
      </c>
      <c r="BU22">
        <v>174332.85</v>
      </c>
      <c r="BV22">
        <v>79598.22</v>
      </c>
      <c r="BW22">
        <v>3337478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27052</v>
      </c>
      <c r="CG22">
        <v>7608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3337478</v>
      </c>
      <c r="CO22">
        <v>0</v>
      </c>
      <c r="CP22">
        <v>2310487.94</v>
      </c>
      <c r="CQ22">
        <v>124594.93</v>
      </c>
      <c r="CR22">
        <v>0</v>
      </c>
      <c r="CS22">
        <v>78469.05</v>
      </c>
      <c r="CT22">
        <v>11103.08</v>
      </c>
      <c r="CU22">
        <v>2524655</v>
      </c>
      <c r="CV22">
        <v>0</v>
      </c>
      <c r="CW22">
        <v>81.122448979591795</v>
      </c>
      <c r="CX22">
        <v>98.576630254882502</v>
      </c>
      <c r="CY22">
        <v>0.13240648791790799</v>
      </c>
      <c r="CZ22">
        <v>99.928464205986799</v>
      </c>
      <c r="DA22">
        <v>0</v>
      </c>
      <c r="DB22">
        <v>44.318307402636897</v>
      </c>
      <c r="DC22">
        <v>44.318307402636897</v>
      </c>
      <c r="DD22">
        <v>243508288.041989</v>
      </c>
      <c r="DE22">
        <v>294203014</v>
      </c>
      <c r="DF22">
        <v>947.41721718948395</v>
      </c>
      <c r="DG22">
        <v>0</v>
      </c>
      <c r="DH22">
        <v>0.85757791156359098</v>
      </c>
      <c r="DI22">
        <v>0</v>
      </c>
      <c r="DJ22">
        <v>0</v>
      </c>
      <c r="DK22">
        <v>0</v>
      </c>
      <c r="DL22">
        <v>0</v>
      </c>
      <c r="DM22">
        <v>0</v>
      </c>
      <c r="DN22">
        <v>0</v>
      </c>
      <c r="DO22">
        <v>0</v>
      </c>
      <c r="DP22">
        <v>0</v>
      </c>
      <c r="DQ22">
        <v>0</v>
      </c>
      <c r="DR22">
        <v>0</v>
      </c>
    </row>
    <row r="23" spans="1:122" x14ac:dyDescent="0.25">
      <c r="A23" t="s">
        <v>145</v>
      </c>
      <c r="B23" t="s">
        <v>156</v>
      </c>
      <c r="C23" t="s">
        <v>163</v>
      </c>
      <c r="D23" t="s">
        <v>167</v>
      </c>
      <c r="E23">
        <v>0</v>
      </c>
      <c r="F23">
        <v>0</v>
      </c>
      <c r="J23">
        <v>2</v>
      </c>
      <c r="K23">
        <v>0</v>
      </c>
      <c r="L23">
        <v>2</v>
      </c>
      <c r="M23">
        <v>2</v>
      </c>
      <c r="N23">
        <v>0</v>
      </c>
      <c r="O23">
        <v>2</v>
      </c>
      <c r="P23">
        <v>0</v>
      </c>
      <c r="Q23">
        <v>2</v>
      </c>
      <c r="R23">
        <v>0</v>
      </c>
      <c r="S23">
        <v>2</v>
      </c>
      <c r="T23">
        <v>3</v>
      </c>
      <c r="U23">
        <v>0</v>
      </c>
      <c r="V23">
        <v>3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105</v>
      </c>
      <c r="AF23">
        <v>0</v>
      </c>
      <c r="AG23">
        <v>105</v>
      </c>
      <c r="AH23">
        <v>0</v>
      </c>
      <c r="AI23">
        <v>105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1472.05</v>
      </c>
      <c r="AW23">
        <v>0</v>
      </c>
      <c r="AX23">
        <v>0</v>
      </c>
      <c r="AY23">
        <v>0</v>
      </c>
      <c r="AZ23">
        <v>66.150000000000006</v>
      </c>
      <c r="BA23">
        <v>37.799999999999997</v>
      </c>
      <c r="BB23">
        <v>1576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1472.05</v>
      </c>
      <c r="BP23">
        <v>66.150000000000006</v>
      </c>
      <c r="BQ23">
        <v>37.799999999999997</v>
      </c>
      <c r="BR23">
        <v>1472.05</v>
      </c>
      <c r="BS23">
        <v>0</v>
      </c>
      <c r="BT23">
        <v>0</v>
      </c>
      <c r="BU23">
        <v>66.150000000000006</v>
      </c>
      <c r="BV23">
        <v>37.799999999999997</v>
      </c>
      <c r="BW23">
        <v>1576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1576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100</v>
      </c>
      <c r="CX23">
        <v>100</v>
      </c>
      <c r="CY23">
        <v>0</v>
      </c>
      <c r="CZ23">
        <v>100</v>
      </c>
      <c r="DA23">
        <v>0</v>
      </c>
      <c r="DB23">
        <v>51.705188563179703</v>
      </c>
      <c r="DC23">
        <v>51.705188563179703</v>
      </c>
      <c r="DD23">
        <v>0</v>
      </c>
      <c r="DE23">
        <v>147205</v>
      </c>
      <c r="DF23">
        <v>1500.9523809523801</v>
      </c>
      <c r="DG23">
        <v>0</v>
      </c>
      <c r="DH23">
        <v>1.9047619047619</v>
      </c>
      <c r="DI23">
        <v>0</v>
      </c>
      <c r="DJ23">
        <v>0</v>
      </c>
      <c r="DK23">
        <v>0</v>
      </c>
      <c r="DL23">
        <v>0</v>
      </c>
      <c r="DM23">
        <v>0</v>
      </c>
      <c r="DN23">
        <v>0</v>
      </c>
      <c r="DO23">
        <v>0</v>
      </c>
      <c r="DP23">
        <v>0</v>
      </c>
      <c r="DQ23">
        <v>0</v>
      </c>
      <c r="DR23">
        <v>0</v>
      </c>
    </row>
    <row r="24" spans="1:122" x14ac:dyDescent="0.25">
      <c r="A24" t="s">
        <v>145</v>
      </c>
      <c r="B24" t="s">
        <v>156</v>
      </c>
      <c r="C24" t="s">
        <v>163</v>
      </c>
      <c r="D24" t="s">
        <v>168</v>
      </c>
      <c r="E24">
        <v>0</v>
      </c>
      <c r="F24">
        <v>0</v>
      </c>
      <c r="J24">
        <v>2</v>
      </c>
      <c r="K24">
        <v>0</v>
      </c>
      <c r="L24">
        <v>2</v>
      </c>
      <c r="M24">
        <v>2</v>
      </c>
      <c r="N24">
        <v>0</v>
      </c>
      <c r="O24">
        <v>2</v>
      </c>
      <c r="P24">
        <v>0</v>
      </c>
      <c r="Q24">
        <v>2</v>
      </c>
      <c r="R24">
        <v>0</v>
      </c>
      <c r="S24">
        <v>2</v>
      </c>
      <c r="T24">
        <v>3</v>
      </c>
      <c r="U24">
        <v>0</v>
      </c>
      <c r="V24">
        <v>3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402</v>
      </c>
      <c r="AF24">
        <v>0</v>
      </c>
      <c r="AG24">
        <v>402</v>
      </c>
      <c r="AH24">
        <v>0</v>
      </c>
      <c r="AI24">
        <v>402</v>
      </c>
      <c r="AJ24">
        <v>0</v>
      </c>
      <c r="AK24">
        <v>281.95999999999998</v>
      </c>
      <c r="AL24">
        <v>9.0399999999999991</v>
      </c>
      <c r="AM24">
        <v>0</v>
      </c>
      <c r="AN24">
        <v>0</v>
      </c>
      <c r="AO24">
        <v>0</v>
      </c>
      <c r="AP24">
        <v>291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3579.5</v>
      </c>
      <c r="AW24">
        <v>62.1</v>
      </c>
      <c r="AX24">
        <v>0</v>
      </c>
      <c r="AY24">
        <v>0</v>
      </c>
      <c r="AZ24">
        <v>253.26</v>
      </c>
      <c r="BA24">
        <v>144.72</v>
      </c>
      <c r="BB24">
        <v>4039.58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3641.6</v>
      </c>
      <c r="BP24">
        <v>253.26</v>
      </c>
      <c r="BQ24">
        <v>144.72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3724.32</v>
      </c>
      <c r="BY24">
        <v>0</v>
      </c>
      <c r="BZ24">
        <v>253.26</v>
      </c>
      <c r="CA24">
        <v>0</v>
      </c>
      <c r="CB24">
        <v>3977.58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3977.58</v>
      </c>
      <c r="CO24">
        <v>0</v>
      </c>
      <c r="CP24">
        <v>199.24</v>
      </c>
      <c r="CQ24">
        <v>9.0399999999999991</v>
      </c>
      <c r="CR24">
        <v>0</v>
      </c>
      <c r="CS24">
        <v>0</v>
      </c>
      <c r="CT24">
        <v>144.72</v>
      </c>
      <c r="CU24">
        <v>353</v>
      </c>
      <c r="CV24">
        <v>0</v>
      </c>
      <c r="CW24">
        <v>100</v>
      </c>
      <c r="CX24">
        <v>100</v>
      </c>
      <c r="CY24">
        <v>0</v>
      </c>
      <c r="CZ24">
        <v>100</v>
      </c>
      <c r="DA24">
        <v>0</v>
      </c>
      <c r="DB24">
        <v>0</v>
      </c>
      <c r="DC24">
        <v>0</v>
      </c>
      <c r="DD24">
        <v>20828</v>
      </c>
      <c r="DE24">
        <v>364160</v>
      </c>
      <c r="DF24">
        <v>0</v>
      </c>
      <c r="DG24">
        <v>0</v>
      </c>
      <c r="DH24">
        <v>0.49751243781094501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</row>
    <row r="25" spans="1:122" x14ac:dyDescent="0.25">
      <c r="A25" t="s">
        <v>145</v>
      </c>
      <c r="B25" t="s">
        <v>156</v>
      </c>
      <c r="C25" t="s">
        <v>169</v>
      </c>
      <c r="D25" t="s">
        <v>169</v>
      </c>
      <c r="E25">
        <v>0</v>
      </c>
      <c r="F25">
        <v>0</v>
      </c>
      <c r="J25">
        <v>0</v>
      </c>
      <c r="K25">
        <v>1</v>
      </c>
      <c r="L25">
        <v>1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5</v>
      </c>
      <c r="V25">
        <v>5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13318</v>
      </c>
      <c r="AL25">
        <v>0</v>
      </c>
      <c r="AM25">
        <v>0</v>
      </c>
      <c r="AN25">
        <v>0</v>
      </c>
      <c r="AO25">
        <v>0</v>
      </c>
      <c r="AP25">
        <v>13318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13318</v>
      </c>
      <c r="CQ25">
        <v>0</v>
      </c>
      <c r="CR25">
        <v>0</v>
      </c>
      <c r="CS25">
        <v>0</v>
      </c>
      <c r="CT25">
        <v>0</v>
      </c>
      <c r="CU25">
        <v>13318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1331800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</row>
    <row r="26" spans="1:122" x14ac:dyDescent="0.25">
      <c r="A26" t="s">
        <v>145</v>
      </c>
      <c r="B26" t="s">
        <v>156</v>
      </c>
      <c r="C26" t="s">
        <v>170</v>
      </c>
      <c r="D26" t="s">
        <v>171</v>
      </c>
      <c r="E26">
        <v>0</v>
      </c>
      <c r="F26">
        <v>0</v>
      </c>
      <c r="J26">
        <v>28284</v>
      </c>
      <c r="K26">
        <v>378</v>
      </c>
      <c r="L26">
        <v>28662</v>
      </c>
      <c r="M26">
        <v>18</v>
      </c>
      <c r="N26">
        <v>28266</v>
      </c>
      <c r="O26">
        <v>28284</v>
      </c>
      <c r="P26">
        <v>28283</v>
      </c>
      <c r="Q26">
        <v>28283</v>
      </c>
      <c r="R26">
        <v>1</v>
      </c>
      <c r="S26">
        <v>28284</v>
      </c>
      <c r="T26">
        <v>0</v>
      </c>
      <c r="U26">
        <v>0</v>
      </c>
      <c r="V26">
        <v>0</v>
      </c>
      <c r="W26">
        <v>224751.95</v>
      </c>
      <c r="X26">
        <v>1885.8</v>
      </c>
      <c r="Y26">
        <v>226637.75</v>
      </c>
      <c r="Z26">
        <v>0</v>
      </c>
      <c r="AA26">
        <v>0</v>
      </c>
      <c r="AB26">
        <v>0</v>
      </c>
      <c r="AC26">
        <v>0</v>
      </c>
      <c r="AD26">
        <v>22843046.493000001</v>
      </c>
      <c r="AE26">
        <v>0</v>
      </c>
      <c r="AF26">
        <v>0</v>
      </c>
      <c r="AG26">
        <v>22843046.493000001</v>
      </c>
      <c r="AH26">
        <v>0</v>
      </c>
      <c r="AI26">
        <v>22843046.493000001</v>
      </c>
      <c r="AJ26">
        <v>0</v>
      </c>
      <c r="AK26">
        <v>-19013684.127</v>
      </c>
      <c r="AL26">
        <v>7312358.3099999996</v>
      </c>
      <c r="AM26">
        <v>0</v>
      </c>
      <c r="AN26">
        <v>2393.56</v>
      </c>
      <c r="AO26">
        <v>0</v>
      </c>
      <c r="AP26">
        <v>-11698932.256999999</v>
      </c>
      <c r="AQ26">
        <v>188226697.90400001</v>
      </c>
      <c r="AR26">
        <v>0</v>
      </c>
      <c r="AS26">
        <v>0</v>
      </c>
      <c r="AT26">
        <v>8223496.7929999996</v>
      </c>
      <c r="AU26">
        <v>196450194.697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188226697.90400001</v>
      </c>
      <c r="BP26">
        <v>0</v>
      </c>
      <c r="BQ26">
        <v>8223496.7929999996</v>
      </c>
      <c r="BR26">
        <v>1559.729</v>
      </c>
      <c r="BS26">
        <v>0</v>
      </c>
      <c r="BT26">
        <v>0</v>
      </c>
      <c r="BU26">
        <v>0</v>
      </c>
      <c r="BV26">
        <v>426.27100000000002</v>
      </c>
      <c r="BW26">
        <v>1986</v>
      </c>
      <c r="BX26">
        <v>196450207.73699999</v>
      </c>
      <c r="BY26">
        <v>0</v>
      </c>
      <c r="BZ26">
        <v>0</v>
      </c>
      <c r="CA26">
        <v>8223496.7929999996</v>
      </c>
      <c r="CB26">
        <v>204673704.53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204675690.53</v>
      </c>
      <c r="CO26">
        <v>0</v>
      </c>
      <c r="CP26">
        <v>-27238753.688999999</v>
      </c>
      <c r="CQ26">
        <v>7312358.3099999996</v>
      </c>
      <c r="CR26">
        <v>0</v>
      </c>
      <c r="CS26">
        <v>2393.56</v>
      </c>
      <c r="CT26">
        <v>-426.27100000000002</v>
      </c>
      <c r="CU26">
        <v>-19924428.09</v>
      </c>
      <c r="CV26">
        <v>0</v>
      </c>
      <c r="CW26">
        <v>98.681180657316304</v>
      </c>
      <c r="CX26">
        <v>99.996464432187807</v>
      </c>
      <c r="CY26">
        <v>99.996464432187807</v>
      </c>
      <c r="CZ26">
        <v>0</v>
      </c>
      <c r="DA26">
        <v>100</v>
      </c>
      <c r="DB26">
        <v>198600</v>
      </c>
      <c r="DC26">
        <v>198600</v>
      </c>
      <c r="DD26">
        <v>-1992400181.9000001</v>
      </c>
      <c r="DE26">
        <v>18822669790.400002</v>
      </c>
      <c r="DF26">
        <v>8.6941117972534308E-3</v>
      </c>
      <c r="DG26">
        <v>0</v>
      </c>
      <c r="DH26">
        <v>0.123818861064208</v>
      </c>
      <c r="DI26">
        <v>0</v>
      </c>
      <c r="DJ26">
        <v>0</v>
      </c>
      <c r="DK26">
        <v>0</v>
      </c>
      <c r="DL26">
        <v>0</v>
      </c>
      <c r="DM26">
        <v>0</v>
      </c>
      <c r="DN26">
        <v>0</v>
      </c>
      <c r="DO26">
        <v>0</v>
      </c>
      <c r="DP26">
        <v>0</v>
      </c>
      <c r="DQ26">
        <v>0</v>
      </c>
      <c r="DR26">
        <v>0</v>
      </c>
    </row>
    <row r="27" spans="1:122" x14ac:dyDescent="0.25">
      <c r="A27" t="s">
        <v>145</v>
      </c>
      <c r="B27" t="s">
        <v>156</v>
      </c>
      <c r="C27" t="s">
        <v>172</v>
      </c>
      <c r="D27" t="s">
        <v>172</v>
      </c>
      <c r="E27">
        <v>0</v>
      </c>
      <c r="F27">
        <v>0</v>
      </c>
      <c r="J27">
        <v>1</v>
      </c>
      <c r="K27">
        <v>1</v>
      </c>
      <c r="L27">
        <v>2</v>
      </c>
      <c r="M27">
        <v>1</v>
      </c>
      <c r="N27">
        <v>0</v>
      </c>
      <c r="O27">
        <v>1</v>
      </c>
      <c r="P27">
        <v>0</v>
      </c>
      <c r="Q27">
        <v>0</v>
      </c>
      <c r="R27">
        <v>1</v>
      </c>
      <c r="S27">
        <v>1</v>
      </c>
      <c r="T27">
        <v>0</v>
      </c>
      <c r="U27">
        <v>0</v>
      </c>
      <c r="V27">
        <v>0</v>
      </c>
      <c r="W27">
        <v>10</v>
      </c>
      <c r="X27">
        <v>12</v>
      </c>
      <c r="Y27">
        <v>22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-20678</v>
      </c>
      <c r="AL27">
        <v>20678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-20678</v>
      </c>
      <c r="CQ27">
        <v>20678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50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100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</row>
    <row r="28" spans="1:122" x14ac:dyDescent="0.25">
      <c r="A28" t="s">
        <v>145</v>
      </c>
      <c r="B28" t="s">
        <v>156</v>
      </c>
      <c r="C28" t="s">
        <v>173</v>
      </c>
      <c r="D28" t="s">
        <v>173</v>
      </c>
      <c r="E28">
        <v>0</v>
      </c>
      <c r="F28">
        <v>0</v>
      </c>
      <c r="J28">
        <v>7</v>
      </c>
      <c r="K28">
        <v>8</v>
      </c>
      <c r="L28">
        <v>15</v>
      </c>
      <c r="M28">
        <v>7</v>
      </c>
      <c r="N28">
        <v>0</v>
      </c>
      <c r="O28">
        <v>7</v>
      </c>
      <c r="P28">
        <v>0</v>
      </c>
      <c r="Q28">
        <v>7</v>
      </c>
      <c r="R28">
        <v>0</v>
      </c>
      <c r="S28">
        <v>7</v>
      </c>
      <c r="T28">
        <v>0</v>
      </c>
      <c r="U28">
        <v>0</v>
      </c>
      <c r="V28">
        <v>0</v>
      </c>
      <c r="W28">
        <v>60.5</v>
      </c>
      <c r="X28">
        <v>94.5</v>
      </c>
      <c r="Y28">
        <v>155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440</v>
      </c>
      <c r="AF28">
        <v>0</v>
      </c>
      <c r="AG28">
        <v>440</v>
      </c>
      <c r="AH28">
        <v>0</v>
      </c>
      <c r="AI28">
        <v>440</v>
      </c>
      <c r="AJ28">
        <v>0</v>
      </c>
      <c r="AK28">
        <v>653661.31999999995</v>
      </c>
      <c r="AL28">
        <v>41696.120000000003</v>
      </c>
      <c r="AM28">
        <v>0</v>
      </c>
      <c r="AN28">
        <v>525.55999999999995</v>
      </c>
      <c r="AO28">
        <v>0</v>
      </c>
      <c r="AP28">
        <v>695883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11226.89</v>
      </c>
      <c r="AW28">
        <v>0</v>
      </c>
      <c r="AX28">
        <v>196.99</v>
      </c>
      <c r="AY28">
        <v>0</v>
      </c>
      <c r="AZ28">
        <v>145.22</v>
      </c>
      <c r="BA28">
        <v>153.9</v>
      </c>
      <c r="BB28">
        <v>11723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11423.88</v>
      </c>
      <c r="BP28">
        <v>145.22</v>
      </c>
      <c r="BQ28">
        <v>153.9</v>
      </c>
      <c r="BR28">
        <v>2516.36</v>
      </c>
      <c r="BS28">
        <v>0</v>
      </c>
      <c r="BT28">
        <v>0</v>
      </c>
      <c r="BU28">
        <v>147.63999999999999</v>
      </c>
      <c r="BV28">
        <v>0</v>
      </c>
      <c r="BW28">
        <v>2664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2664</v>
      </c>
      <c r="CO28">
        <v>0</v>
      </c>
      <c r="CP28">
        <v>662371.85</v>
      </c>
      <c r="CQ28">
        <v>41893.11</v>
      </c>
      <c r="CR28">
        <v>0</v>
      </c>
      <c r="CS28">
        <v>523.14</v>
      </c>
      <c r="CT28">
        <v>153.9</v>
      </c>
      <c r="CU28">
        <v>704942</v>
      </c>
      <c r="CV28">
        <v>0</v>
      </c>
      <c r="CW28">
        <v>46.6666666666667</v>
      </c>
      <c r="CX28">
        <v>100</v>
      </c>
      <c r="CY28">
        <v>0</v>
      </c>
      <c r="CZ28">
        <v>100</v>
      </c>
      <c r="DA28">
        <v>0</v>
      </c>
      <c r="DB28">
        <v>11.6078987742425</v>
      </c>
      <c r="DC28">
        <v>11.6078987742425</v>
      </c>
      <c r="DD28">
        <v>70426498.279488102</v>
      </c>
      <c r="DE28">
        <v>1142388</v>
      </c>
      <c r="DF28">
        <v>605.45454545454504</v>
      </c>
      <c r="DG28">
        <v>0</v>
      </c>
      <c r="DH28">
        <v>1.5909090909090899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</row>
    <row r="29" spans="1:122" x14ac:dyDescent="0.25">
      <c r="A29" t="s">
        <v>145</v>
      </c>
      <c r="B29" t="s">
        <v>156</v>
      </c>
      <c r="C29" t="s">
        <v>174</v>
      </c>
      <c r="D29" t="s">
        <v>175</v>
      </c>
      <c r="E29">
        <v>0</v>
      </c>
      <c r="F29">
        <v>0</v>
      </c>
      <c r="J29">
        <v>1207</v>
      </c>
      <c r="K29">
        <v>907</v>
      </c>
      <c r="L29">
        <v>2114</v>
      </c>
      <c r="M29">
        <v>1207</v>
      </c>
      <c r="N29">
        <v>0</v>
      </c>
      <c r="O29">
        <v>1207</v>
      </c>
      <c r="P29">
        <v>5</v>
      </c>
      <c r="Q29">
        <v>1191</v>
      </c>
      <c r="R29">
        <v>16</v>
      </c>
      <c r="S29">
        <v>1207</v>
      </c>
      <c r="T29">
        <v>0.5</v>
      </c>
      <c r="U29">
        <v>0.16</v>
      </c>
      <c r="V29">
        <v>0.66</v>
      </c>
      <c r="W29">
        <v>9548.3700000000008</v>
      </c>
      <c r="X29">
        <v>6985.18</v>
      </c>
      <c r="Y29">
        <v>16533.55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250328.67</v>
      </c>
      <c r="AF29">
        <v>0</v>
      </c>
      <c r="AG29">
        <v>250328.67</v>
      </c>
      <c r="AH29">
        <v>5096</v>
      </c>
      <c r="AI29">
        <v>245232.67</v>
      </c>
      <c r="AJ29">
        <v>0</v>
      </c>
      <c r="AK29">
        <v>3372605.3</v>
      </c>
      <c r="AL29">
        <v>110490.88</v>
      </c>
      <c r="AM29">
        <v>0</v>
      </c>
      <c r="AN29">
        <v>82854.179999999993</v>
      </c>
      <c r="AO29">
        <v>0</v>
      </c>
      <c r="AP29">
        <v>3565950.36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2836893.18</v>
      </c>
      <c r="AW29">
        <v>8640.64</v>
      </c>
      <c r="AX29">
        <v>21425.29</v>
      </c>
      <c r="AY29">
        <v>0</v>
      </c>
      <c r="AZ29">
        <v>99847.63</v>
      </c>
      <c r="BA29">
        <v>84427.92</v>
      </c>
      <c r="BB29">
        <v>3051234.66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134143.17000000001</v>
      </c>
      <c r="BI29">
        <v>0</v>
      </c>
      <c r="BJ29">
        <v>307.38</v>
      </c>
      <c r="BK29">
        <v>0</v>
      </c>
      <c r="BL29">
        <v>2064.5700000000002</v>
      </c>
      <c r="BM29">
        <v>1832.88</v>
      </c>
      <c r="BN29">
        <v>138348</v>
      </c>
      <c r="BO29">
        <v>2732508.56</v>
      </c>
      <c r="BP29">
        <v>97783.06</v>
      </c>
      <c r="BQ29">
        <v>82595.039999999994</v>
      </c>
      <c r="BR29">
        <v>2878850.65</v>
      </c>
      <c r="BS29">
        <v>17530.169999999998</v>
      </c>
      <c r="BT29">
        <v>0</v>
      </c>
      <c r="BU29">
        <v>119620.67</v>
      </c>
      <c r="BV29">
        <v>72137.509999999995</v>
      </c>
      <c r="BW29">
        <v>3088139</v>
      </c>
      <c r="BX29">
        <v>75498.66</v>
      </c>
      <c r="BY29">
        <v>0</v>
      </c>
      <c r="BZ29">
        <v>0</v>
      </c>
      <c r="CA29">
        <v>0</v>
      </c>
      <c r="CB29">
        <v>75498.66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3163637.66</v>
      </c>
      <c r="CO29">
        <v>0</v>
      </c>
      <c r="CP29">
        <v>3129646.64</v>
      </c>
      <c r="CQ29">
        <v>114078.62</v>
      </c>
      <c r="CR29">
        <v>0</v>
      </c>
      <c r="CS29">
        <v>61016.57</v>
      </c>
      <c r="CT29">
        <v>10457.530000000001</v>
      </c>
      <c r="CU29">
        <v>3315199.36</v>
      </c>
      <c r="CV29">
        <v>0</v>
      </c>
      <c r="CW29">
        <v>57.095553453169302</v>
      </c>
      <c r="CX29">
        <v>98.674399337199702</v>
      </c>
      <c r="CY29">
        <v>0.41425020712510402</v>
      </c>
      <c r="CZ29">
        <v>100</v>
      </c>
      <c r="DA29">
        <v>0</v>
      </c>
      <c r="DB29">
        <v>52.446874183356698</v>
      </c>
      <c r="DC29">
        <v>52.446874183356698</v>
      </c>
      <c r="DD29">
        <v>324372527.036264</v>
      </c>
      <c r="DE29">
        <v>273250856</v>
      </c>
      <c r="DF29">
        <v>1233.63376636004</v>
      </c>
      <c r="DG29">
        <v>0</v>
      </c>
      <c r="DH29">
        <v>0.48216610586394298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0</v>
      </c>
      <c r="DQ29">
        <v>0</v>
      </c>
      <c r="DR29">
        <v>0</v>
      </c>
    </row>
    <row r="30" spans="1:122" x14ac:dyDescent="0.25">
      <c r="A30" t="s">
        <v>145</v>
      </c>
      <c r="B30" t="s">
        <v>156</v>
      </c>
      <c r="C30" t="s">
        <v>174</v>
      </c>
      <c r="D30" t="s">
        <v>176</v>
      </c>
      <c r="E30">
        <v>0</v>
      </c>
      <c r="F30">
        <v>0</v>
      </c>
      <c r="J30">
        <v>3</v>
      </c>
      <c r="K30">
        <v>0</v>
      </c>
      <c r="L30">
        <v>3</v>
      </c>
      <c r="M30">
        <v>3</v>
      </c>
      <c r="N30">
        <v>0</v>
      </c>
      <c r="O30">
        <v>3</v>
      </c>
      <c r="P30">
        <v>0</v>
      </c>
      <c r="Q30">
        <v>3</v>
      </c>
      <c r="R30">
        <v>0</v>
      </c>
      <c r="S30">
        <v>3</v>
      </c>
      <c r="T30">
        <v>0</v>
      </c>
      <c r="U30">
        <v>0</v>
      </c>
      <c r="V30">
        <v>0</v>
      </c>
      <c r="W30">
        <v>20</v>
      </c>
      <c r="X30">
        <v>0</v>
      </c>
      <c r="Y30">
        <v>20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839</v>
      </c>
      <c r="AF30">
        <v>0</v>
      </c>
      <c r="AG30">
        <v>839</v>
      </c>
      <c r="AH30">
        <v>0</v>
      </c>
      <c r="AI30">
        <v>839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7808.36</v>
      </c>
      <c r="AW30">
        <v>0</v>
      </c>
      <c r="AX30">
        <v>0</v>
      </c>
      <c r="AY30">
        <v>0</v>
      </c>
      <c r="AZ30">
        <v>357.14</v>
      </c>
      <c r="BA30">
        <v>243.5</v>
      </c>
      <c r="BB30">
        <v>8409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7808.36</v>
      </c>
      <c r="BP30">
        <v>357.14</v>
      </c>
      <c r="BQ30">
        <v>243.5</v>
      </c>
      <c r="BR30">
        <v>4129.0600000000004</v>
      </c>
      <c r="BS30">
        <v>0</v>
      </c>
      <c r="BT30">
        <v>0</v>
      </c>
      <c r="BU30">
        <v>234.5</v>
      </c>
      <c r="BV30">
        <v>208.44</v>
      </c>
      <c r="BW30">
        <v>4572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4572</v>
      </c>
      <c r="CO30">
        <v>0</v>
      </c>
      <c r="CP30">
        <v>3679.3</v>
      </c>
      <c r="CQ30">
        <v>0</v>
      </c>
      <c r="CR30">
        <v>0</v>
      </c>
      <c r="CS30">
        <v>122.64</v>
      </c>
      <c r="CT30">
        <v>35.06</v>
      </c>
      <c r="CU30">
        <v>3837</v>
      </c>
      <c r="CV30">
        <v>0</v>
      </c>
      <c r="CW30">
        <v>100</v>
      </c>
      <c r="CX30">
        <v>100</v>
      </c>
      <c r="CY30">
        <v>0</v>
      </c>
      <c r="CZ30">
        <v>100</v>
      </c>
      <c r="DA30">
        <v>0</v>
      </c>
      <c r="DB30">
        <v>28.1920115234539</v>
      </c>
      <c r="DC30">
        <v>28.1920115234539</v>
      </c>
      <c r="DD30">
        <v>367930.75622666097</v>
      </c>
      <c r="DE30">
        <v>780836</v>
      </c>
      <c r="DF30">
        <v>544.93444576877198</v>
      </c>
      <c r="DG30">
        <v>0</v>
      </c>
      <c r="DH30">
        <v>0.357568533969011</v>
      </c>
      <c r="DI30">
        <v>0</v>
      </c>
      <c r="DJ30">
        <v>0</v>
      </c>
      <c r="DK30">
        <v>0</v>
      </c>
      <c r="DL30">
        <v>0</v>
      </c>
      <c r="DM30">
        <v>0</v>
      </c>
      <c r="DN30">
        <v>0</v>
      </c>
      <c r="DO30">
        <v>0</v>
      </c>
      <c r="DP30">
        <v>0</v>
      </c>
      <c r="DQ30">
        <v>0</v>
      </c>
      <c r="DR30">
        <v>0</v>
      </c>
    </row>
    <row r="31" spans="1:122" x14ac:dyDescent="0.25">
      <c r="A31" t="s">
        <v>145</v>
      </c>
      <c r="B31" t="s">
        <v>156</v>
      </c>
      <c r="C31" t="s">
        <v>174</v>
      </c>
      <c r="D31" t="s">
        <v>177</v>
      </c>
      <c r="E31">
        <v>0</v>
      </c>
      <c r="F31">
        <v>0</v>
      </c>
      <c r="J31">
        <v>4</v>
      </c>
      <c r="K31">
        <v>0</v>
      </c>
      <c r="L31">
        <v>4</v>
      </c>
      <c r="M31">
        <v>4</v>
      </c>
      <c r="N31">
        <v>0</v>
      </c>
      <c r="O31">
        <v>4</v>
      </c>
      <c r="P31">
        <v>0</v>
      </c>
      <c r="Q31">
        <v>4</v>
      </c>
      <c r="R31">
        <v>0</v>
      </c>
      <c r="S31">
        <v>4</v>
      </c>
      <c r="T31">
        <v>0</v>
      </c>
      <c r="U31">
        <v>0</v>
      </c>
      <c r="V31">
        <v>0</v>
      </c>
      <c r="W31">
        <v>21</v>
      </c>
      <c r="X31">
        <v>0</v>
      </c>
      <c r="Y31">
        <v>21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798</v>
      </c>
      <c r="AF31">
        <v>0</v>
      </c>
      <c r="AG31">
        <v>798</v>
      </c>
      <c r="AH31">
        <v>0</v>
      </c>
      <c r="AI31">
        <v>798</v>
      </c>
      <c r="AJ31">
        <v>0</v>
      </c>
      <c r="AK31">
        <v>9989.27</v>
      </c>
      <c r="AL31">
        <v>73.430000000000007</v>
      </c>
      <c r="AM31">
        <v>0</v>
      </c>
      <c r="AN31">
        <v>328.3</v>
      </c>
      <c r="AO31">
        <v>0</v>
      </c>
      <c r="AP31">
        <v>10391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7780.02</v>
      </c>
      <c r="AW31">
        <v>0</v>
      </c>
      <c r="AX31">
        <v>82.5</v>
      </c>
      <c r="AY31">
        <v>0</v>
      </c>
      <c r="AZ31">
        <v>323.2</v>
      </c>
      <c r="BA31">
        <v>287.27999999999997</v>
      </c>
      <c r="BB31">
        <v>8473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7862.52</v>
      </c>
      <c r="BP31">
        <v>323.2</v>
      </c>
      <c r="BQ31">
        <v>287.27999999999997</v>
      </c>
      <c r="BR31">
        <v>6379.13</v>
      </c>
      <c r="BS31">
        <v>46.81</v>
      </c>
      <c r="BT31">
        <v>0</v>
      </c>
      <c r="BU31">
        <v>359.18</v>
      </c>
      <c r="BV31">
        <v>29.88</v>
      </c>
      <c r="BW31">
        <v>6815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6815</v>
      </c>
      <c r="CO31">
        <v>0</v>
      </c>
      <c r="CP31">
        <v>11390.16</v>
      </c>
      <c r="CQ31">
        <v>109.12</v>
      </c>
      <c r="CR31">
        <v>0</v>
      </c>
      <c r="CS31">
        <v>292.32</v>
      </c>
      <c r="CT31">
        <v>257.39999999999998</v>
      </c>
      <c r="CU31">
        <v>12049</v>
      </c>
      <c r="CV31">
        <v>0</v>
      </c>
      <c r="CW31">
        <v>100</v>
      </c>
      <c r="CX31">
        <v>100</v>
      </c>
      <c r="CY31">
        <v>0</v>
      </c>
      <c r="CZ31">
        <v>100</v>
      </c>
      <c r="DA31">
        <v>0</v>
      </c>
      <c r="DB31">
        <v>41.930668884921097</v>
      </c>
      <c r="DC31">
        <v>41.930668884921097</v>
      </c>
      <c r="DD31">
        <v>1149929.7985580501</v>
      </c>
      <c r="DE31">
        <v>786252</v>
      </c>
      <c r="DF31">
        <v>854.01002506265695</v>
      </c>
      <c r="DG31">
        <v>0</v>
      </c>
      <c r="DH31">
        <v>0.50125313283207995</v>
      </c>
      <c r="DI31">
        <v>0</v>
      </c>
      <c r="DJ31">
        <v>0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</row>
    <row r="32" spans="1:122" x14ac:dyDescent="0.25">
      <c r="A32" t="s">
        <v>145</v>
      </c>
      <c r="B32" t="s">
        <v>156</v>
      </c>
      <c r="C32" t="s">
        <v>178</v>
      </c>
      <c r="D32" t="s">
        <v>179</v>
      </c>
      <c r="E32">
        <v>0</v>
      </c>
      <c r="F32">
        <v>0</v>
      </c>
      <c r="J32">
        <v>1209</v>
      </c>
      <c r="K32">
        <v>279</v>
      </c>
      <c r="L32">
        <v>1488</v>
      </c>
      <c r="M32">
        <v>1209</v>
      </c>
      <c r="N32">
        <v>0</v>
      </c>
      <c r="O32">
        <v>1209</v>
      </c>
      <c r="P32">
        <v>22</v>
      </c>
      <c r="Q32">
        <v>1204</v>
      </c>
      <c r="R32">
        <v>5</v>
      </c>
      <c r="S32">
        <v>1209</v>
      </c>
      <c r="T32">
        <v>2</v>
      </c>
      <c r="U32">
        <v>0</v>
      </c>
      <c r="V32">
        <v>2</v>
      </c>
      <c r="W32">
        <v>9702.06</v>
      </c>
      <c r="X32">
        <v>2351.27</v>
      </c>
      <c r="Y32">
        <v>12053.33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2335303.7000000002</v>
      </c>
      <c r="AF32">
        <v>0</v>
      </c>
      <c r="AG32">
        <v>2335303.7000000002</v>
      </c>
      <c r="AH32">
        <v>263909</v>
      </c>
      <c r="AI32">
        <v>2071394.7</v>
      </c>
      <c r="AJ32">
        <v>0</v>
      </c>
      <c r="AK32">
        <v>172278400.03</v>
      </c>
      <c r="AL32">
        <v>154744367.5</v>
      </c>
      <c r="AM32">
        <v>0</v>
      </c>
      <c r="AN32">
        <v>15701173.470000001</v>
      </c>
      <c r="AO32">
        <v>0</v>
      </c>
      <c r="AP32">
        <v>342723941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16231576.75</v>
      </c>
      <c r="AW32">
        <v>482473.78</v>
      </c>
      <c r="AX32">
        <v>2400562.15</v>
      </c>
      <c r="AY32">
        <v>0</v>
      </c>
      <c r="AZ32">
        <v>1155976.71</v>
      </c>
      <c r="BA32">
        <v>836574.31</v>
      </c>
      <c r="BB32">
        <v>21107163.699999999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1877610.62</v>
      </c>
      <c r="BI32">
        <v>30505.98</v>
      </c>
      <c r="BJ32">
        <v>529986.03</v>
      </c>
      <c r="BK32">
        <v>0</v>
      </c>
      <c r="BL32">
        <v>130635.09</v>
      </c>
      <c r="BM32">
        <v>94751.28</v>
      </c>
      <c r="BN32">
        <v>2663489</v>
      </c>
      <c r="BO32">
        <v>16676510.050000001</v>
      </c>
      <c r="BP32">
        <v>1025341.62</v>
      </c>
      <c r="BQ32">
        <v>741823.03</v>
      </c>
      <c r="BR32">
        <v>817767.3</v>
      </c>
      <c r="BS32">
        <v>228921.35</v>
      </c>
      <c r="BT32">
        <v>0</v>
      </c>
      <c r="BU32">
        <v>72974.73</v>
      </c>
      <c r="BV32">
        <v>19168.62</v>
      </c>
      <c r="BW32">
        <v>1138832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1138832</v>
      </c>
      <c r="CO32">
        <v>0</v>
      </c>
      <c r="CP32">
        <v>186266566.66</v>
      </c>
      <c r="CQ32">
        <v>156386022.27000001</v>
      </c>
      <c r="CR32">
        <v>0</v>
      </c>
      <c r="CS32">
        <v>16653540.359999999</v>
      </c>
      <c r="CT32">
        <v>722654.41</v>
      </c>
      <c r="CU32">
        <v>360028783.69999999</v>
      </c>
      <c r="CV32">
        <v>0</v>
      </c>
      <c r="CW32">
        <v>81.25</v>
      </c>
      <c r="CX32">
        <v>99.586435070305996</v>
      </c>
      <c r="CY32">
        <v>1.81968569065343</v>
      </c>
      <c r="CZ32">
        <v>100</v>
      </c>
      <c r="DA32">
        <v>0</v>
      </c>
      <c r="DB32">
        <v>3.0500011148608501</v>
      </c>
      <c r="DC32">
        <v>3.0500011148608501</v>
      </c>
      <c r="DD32">
        <v>34265258937.6012</v>
      </c>
      <c r="DE32">
        <v>1667651005</v>
      </c>
      <c r="DF32">
        <v>48.7659056935507</v>
      </c>
      <c r="DG32">
        <v>0</v>
      </c>
      <c r="DH32">
        <v>5.1770568427566797E-2</v>
      </c>
      <c r="DI32">
        <v>0</v>
      </c>
      <c r="DJ32">
        <v>0</v>
      </c>
      <c r="DK32">
        <v>0</v>
      </c>
      <c r="DL32">
        <v>0</v>
      </c>
      <c r="DM32">
        <v>0</v>
      </c>
      <c r="DN32">
        <v>0</v>
      </c>
      <c r="DO32">
        <v>0</v>
      </c>
      <c r="DP32">
        <v>0</v>
      </c>
      <c r="DQ32">
        <v>0</v>
      </c>
      <c r="DR32">
        <v>0</v>
      </c>
    </row>
    <row r="33" spans="1:122" x14ac:dyDescent="0.25">
      <c r="A33" t="s">
        <v>145</v>
      </c>
      <c r="B33" t="s">
        <v>156</v>
      </c>
      <c r="C33" t="s">
        <v>180</v>
      </c>
      <c r="D33" t="s">
        <v>181</v>
      </c>
      <c r="E33">
        <v>0</v>
      </c>
      <c r="F33">
        <v>0</v>
      </c>
      <c r="J33">
        <v>774</v>
      </c>
      <c r="K33">
        <v>29</v>
      </c>
      <c r="L33">
        <v>803</v>
      </c>
      <c r="M33">
        <v>774</v>
      </c>
      <c r="N33">
        <v>0</v>
      </c>
      <c r="O33">
        <v>774</v>
      </c>
      <c r="P33">
        <v>20</v>
      </c>
      <c r="Q33">
        <v>769</v>
      </c>
      <c r="R33">
        <v>5</v>
      </c>
      <c r="S33">
        <v>774</v>
      </c>
      <c r="T33">
        <v>1673.51</v>
      </c>
      <c r="U33">
        <v>54.65</v>
      </c>
      <c r="V33">
        <v>1728.16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107280</v>
      </c>
      <c r="AF33">
        <v>0</v>
      </c>
      <c r="AG33">
        <v>107280</v>
      </c>
      <c r="AH33">
        <v>0</v>
      </c>
      <c r="AI33">
        <v>107280</v>
      </c>
      <c r="AJ33">
        <v>0</v>
      </c>
      <c r="AK33">
        <v>12227129.470000001</v>
      </c>
      <c r="AL33">
        <v>6111168.2999999998</v>
      </c>
      <c r="AM33">
        <v>0</v>
      </c>
      <c r="AN33">
        <v>1024528.23</v>
      </c>
      <c r="AO33">
        <v>0</v>
      </c>
      <c r="AP33">
        <v>19362826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1127626.45</v>
      </c>
      <c r="AW33">
        <v>9182.7999999999993</v>
      </c>
      <c r="AX33">
        <v>136368.01999999999</v>
      </c>
      <c r="AY33">
        <v>0</v>
      </c>
      <c r="AZ33">
        <v>67586.399999999994</v>
      </c>
      <c r="BA33">
        <v>38593.33</v>
      </c>
      <c r="BB33">
        <v>1379357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1439.83</v>
      </c>
      <c r="BI33">
        <v>0</v>
      </c>
      <c r="BJ33">
        <v>357.17</v>
      </c>
      <c r="BK33">
        <v>0</v>
      </c>
      <c r="BL33">
        <v>0</v>
      </c>
      <c r="BM33">
        <v>0</v>
      </c>
      <c r="BN33">
        <v>1797</v>
      </c>
      <c r="BO33">
        <v>1271380.27</v>
      </c>
      <c r="BP33">
        <v>67586.399999999994</v>
      </c>
      <c r="BQ33">
        <v>38593.33</v>
      </c>
      <c r="BR33">
        <v>450020.4</v>
      </c>
      <c r="BS33">
        <v>1841.22</v>
      </c>
      <c r="BT33">
        <v>0</v>
      </c>
      <c r="BU33">
        <v>34361.46</v>
      </c>
      <c r="BV33">
        <v>6181.92</v>
      </c>
      <c r="BW33">
        <v>492405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492405</v>
      </c>
      <c r="CO33">
        <v>0</v>
      </c>
      <c r="CP33">
        <v>12912478.49</v>
      </c>
      <c r="CQ33">
        <v>6245337.9299999997</v>
      </c>
      <c r="CR33">
        <v>0</v>
      </c>
      <c r="CS33">
        <v>1057753.17</v>
      </c>
      <c r="CT33">
        <v>32411.41</v>
      </c>
      <c r="CU33">
        <v>20247981</v>
      </c>
      <c r="CV33">
        <v>0</v>
      </c>
      <c r="CW33">
        <v>96.388542963885399</v>
      </c>
      <c r="CX33">
        <v>99.354005167958704</v>
      </c>
      <c r="CY33">
        <v>2.5839793281653698</v>
      </c>
      <c r="CZ33">
        <v>100</v>
      </c>
      <c r="DA33">
        <v>0</v>
      </c>
      <c r="DB33">
        <v>19.641334289622101</v>
      </c>
      <c r="DC33">
        <v>19.641334289622101</v>
      </c>
      <c r="DD33">
        <v>1915781684.19227</v>
      </c>
      <c r="DE33">
        <v>127138027</v>
      </c>
      <c r="DF33">
        <v>458.99049217002198</v>
      </c>
      <c r="DG33">
        <v>0</v>
      </c>
      <c r="DH33">
        <v>0.721476510067114</v>
      </c>
      <c r="DI33">
        <v>0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</row>
    <row r="34" spans="1:122" x14ac:dyDescent="0.25">
      <c r="A34" t="s">
        <v>145</v>
      </c>
      <c r="B34" t="s">
        <v>156</v>
      </c>
      <c r="C34" t="s">
        <v>182</v>
      </c>
      <c r="D34" t="s">
        <v>182</v>
      </c>
      <c r="E34">
        <v>0</v>
      </c>
      <c r="F34">
        <v>0</v>
      </c>
      <c r="J34">
        <v>462</v>
      </c>
      <c r="K34">
        <v>1717</v>
      </c>
      <c r="L34">
        <v>2179</v>
      </c>
      <c r="M34">
        <v>462</v>
      </c>
      <c r="N34">
        <v>0</v>
      </c>
      <c r="O34">
        <v>462</v>
      </c>
      <c r="P34">
        <v>1</v>
      </c>
      <c r="Q34">
        <v>405</v>
      </c>
      <c r="R34">
        <v>57</v>
      </c>
      <c r="S34">
        <v>462</v>
      </c>
      <c r="T34">
        <v>682</v>
      </c>
      <c r="U34">
        <v>2563.8000000000002</v>
      </c>
      <c r="V34">
        <v>3245.8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25938</v>
      </c>
      <c r="AF34">
        <v>0</v>
      </c>
      <c r="AG34">
        <v>25938</v>
      </c>
      <c r="AH34">
        <v>1540</v>
      </c>
      <c r="AI34">
        <v>24398</v>
      </c>
      <c r="AJ34">
        <v>0</v>
      </c>
      <c r="AK34">
        <v>-44567.6</v>
      </c>
      <c r="AL34">
        <v>40056.129999999997</v>
      </c>
      <c r="AM34">
        <v>0</v>
      </c>
      <c r="AN34">
        <v>66277.47</v>
      </c>
      <c r="AO34">
        <v>0</v>
      </c>
      <c r="AP34">
        <v>61766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430962.86</v>
      </c>
      <c r="AW34">
        <v>0</v>
      </c>
      <c r="AX34">
        <v>8072.27</v>
      </c>
      <c r="AY34">
        <v>0</v>
      </c>
      <c r="AZ34">
        <v>24446.79</v>
      </c>
      <c r="BA34">
        <v>8613.08</v>
      </c>
      <c r="BB34">
        <v>472095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19777.900000000001</v>
      </c>
      <c r="BI34">
        <v>0</v>
      </c>
      <c r="BJ34">
        <v>53.69</v>
      </c>
      <c r="BK34">
        <v>0</v>
      </c>
      <c r="BL34">
        <v>1406.32</v>
      </c>
      <c r="BM34">
        <v>98.09</v>
      </c>
      <c r="BN34">
        <v>21336</v>
      </c>
      <c r="BO34">
        <v>419203.54</v>
      </c>
      <c r="BP34">
        <v>23040.47</v>
      </c>
      <c r="BQ34">
        <v>8514.99</v>
      </c>
      <c r="BR34">
        <v>582940.81999999995</v>
      </c>
      <c r="BS34">
        <v>5303.76</v>
      </c>
      <c r="BT34">
        <v>0</v>
      </c>
      <c r="BU34">
        <v>34134.720000000001</v>
      </c>
      <c r="BV34">
        <v>5340.7</v>
      </c>
      <c r="BW34">
        <v>627720</v>
      </c>
      <c r="BX34">
        <v>-835</v>
      </c>
      <c r="BY34">
        <v>0</v>
      </c>
      <c r="BZ34">
        <v>0</v>
      </c>
      <c r="CA34">
        <v>0</v>
      </c>
      <c r="CB34">
        <v>-835</v>
      </c>
      <c r="CC34">
        <v>0</v>
      </c>
      <c r="CD34">
        <v>0</v>
      </c>
      <c r="CE34">
        <v>0</v>
      </c>
      <c r="CF34">
        <v>1098</v>
      </c>
      <c r="CG34">
        <v>1098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626885</v>
      </c>
      <c r="CO34">
        <v>0</v>
      </c>
      <c r="CP34">
        <v>-215488.46</v>
      </c>
      <c r="CQ34">
        <v>42770.95</v>
      </c>
      <c r="CR34">
        <v>0</v>
      </c>
      <c r="CS34">
        <v>55183.22</v>
      </c>
      <c r="CT34">
        <v>3174.29</v>
      </c>
      <c r="CU34">
        <v>-114360</v>
      </c>
      <c r="CV34">
        <v>0</v>
      </c>
      <c r="CW34">
        <v>21.2023864157871</v>
      </c>
      <c r="CX34">
        <v>87.662337662337706</v>
      </c>
      <c r="CY34">
        <v>0.216450216450216</v>
      </c>
      <c r="CZ34">
        <v>100</v>
      </c>
      <c r="DA34">
        <v>0</v>
      </c>
      <c r="DB34">
        <v>69.5104962598963</v>
      </c>
      <c r="DC34">
        <v>69.5104962598963</v>
      </c>
      <c r="DD34">
        <v>-17271744.889293</v>
      </c>
      <c r="DE34">
        <v>41920354</v>
      </c>
      <c r="DF34">
        <v>2420.0786490862802</v>
      </c>
      <c r="DG34">
        <v>0</v>
      </c>
      <c r="DH34">
        <v>1.78117048346056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</row>
    <row r="35" spans="1:122" x14ac:dyDescent="0.25">
      <c r="A35" s="8" t="s">
        <v>183</v>
      </c>
      <c r="B35" s="6"/>
      <c r="C35" s="6"/>
      <c r="D35" s="6"/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93438</v>
      </c>
      <c r="K35" s="8">
        <v>17005</v>
      </c>
      <c r="L35" s="8">
        <v>110443</v>
      </c>
      <c r="M35" s="8">
        <v>65172</v>
      </c>
      <c r="N35" s="8">
        <v>28266</v>
      </c>
      <c r="O35" s="8">
        <v>93438</v>
      </c>
      <c r="P35" s="8">
        <v>28501</v>
      </c>
      <c r="Q35" s="8">
        <v>92306</v>
      </c>
      <c r="R35" s="8">
        <v>1132</v>
      </c>
      <c r="S35" s="8">
        <v>93438</v>
      </c>
      <c r="T35" s="8">
        <v>27936.91</v>
      </c>
      <c r="U35" s="8">
        <v>6663.05</v>
      </c>
      <c r="V35" s="8">
        <v>34599.96</v>
      </c>
      <c r="W35" s="8">
        <v>244202.19</v>
      </c>
      <c r="X35" s="8">
        <v>12138.11</v>
      </c>
      <c r="Y35" s="8">
        <v>256340.3</v>
      </c>
      <c r="Z35" s="8">
        <v>2335</v>
      </c>
      <c r="AA35" s="8">
        <v>2481.1999999999998</v>
      </c>
      <c r="AB35" s="8">
        <v>4816.2</v>
      </c>
      <c r="AC35" s="8">
        <v>0</v>
      </c>
      <c r="AD35" s="8">
        <v>22843046.493000001</v>
      </c>
      <c r="AE35" s="8">
        <v>5948990.9699999997</v>
      </c>
      <c r="AF35" s="8">
        <v>252</v>
      </c>
      <c r="AG35" s="8">
        <v>28792289.463</v>
      </c>
      <c r="AH35" s="8">
        <v>776247.75</v>
      </c>
      <c r="AI35" s="8">
        <v>28016041.713</v>
      </c>
      <c r="AJ35" s="8">
        <v>0</v>
      </c>
      <c r="AK35" s="8">
        <v>208648356.03299999</v>
      </c>
      <c r="AL35" s="8">
        <v>183169962.66</v>
      </c>
      <c r="AM35" s="8">
        <v>0</v>
      </c>
      <c r="AN35" s="8">
        <v>20129733</v>
      </c>
      <c r="AO35" s="8">
        <v>0</v>
      </c>
      <c r="AP35" s="8">
        <v>411948051.69300002</v>
      </c>
      <c r="AQ35" s="8">
        <v>188259191.22400001</v>
      </c>
      <c r="AR35" s="8">
        <v>51.62</v>
      </c>
      <c r="AS35" s="8">
        <v>379.04</v>
      </c>
      <c r="AT35" s="8">
        <v>8223587.5130000003</v>
      </c>
      <c r="AU35" s="8">
        <v>196483209.39700001</v>
      </c>
      <c r="AV35" s="8">
        <v>52851464.479999997</v>
      </c>
      <c r="AW35" s="8">
        <v>652595.28</v>
      </c>
      <c r="AX35" s="8">
        <v>2871956.39</v>
      </c>
      <c r="AY35" s="8">
        <v>0</v>
      </c>
      <c r="AZ35" s="8">
        <v>3139189.84</v>
      </c>
      <c r="BA35" s="8">
        <v>2113429.2000000002</v>
      </c>
      <c r="BB35" s="8">
        <v>61628635.189999998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6069472.5499999998</v>
      </c>
      <c r="BI35" s="8">
        <v>32816.019999999997</v>
      </c>
      <c r="BJ35" s="8">
        <v>545351.07999999996</v>
      </c>
      <c r="BK35" s="8">
        <v>0</v>
      </c>
      <c r="BL35" s="8">
        <v>436899.14</v>
      </c>
      <c r="BM35" s="8">
        <v>278464.06</v>
      </c>
      <c r="BN35" s="8">
        <v>7363002.8499999996</v>
      </c>
      <c r="BO35" s="8">
        <v>237987998.384</v>
      </c>
      <c r="BP35" s="8">
        <v>2702290.7</v>
      </c>
      <c r="BQ35" s="8">
        <v>10058552.653000001</v>
      </c>
      <c r="BR35" s="8">
        <v>14656919.339</v>
      </c>
      <c r="BS35" s="8">
        <v>399810.25</v>
      </c>
      <c r="BT35" s="8">
        <v>0</v>
      </c>
      <c r="BU35" s="8">
        <v>989332.95</v>
      </c>
      <c r="BV35" s="8">
        <v>549029.46100000001</v>
      </c>
      <c r="BW35" s="8">
        <v>16595092</v>
      </c>
      <c r="BX35" s="8">
        <v>214111086.477</v>
      </c>
      <c r="BY35" s="8">
        <v>0</v>
      </c>
      <c r="BZ35" s="8">
        <v>822851.39</v>
      </c>
      <c r="CA35" s="8">
        <v>8783840.6429999992</v>
      </c>
      <c r="CB35" s="8">
        <v>223717778.50999999</v>
      </c>
      <c r="CC35" s="8">
        <v>0</v>
      </c>
      <c r="CD35" s="8">
        <v>0</v>
      </c>
      <c r="CE35" s="8">
        <v>0</v>
      </c>
      <c r="CF35" s="8">
        <v>28706</v>
      </c>
      <c r="CG35" s="8">
        <v>28706</v>
      </c>
      <c r="CH35" s="8">
        <v>0</v>
      </c>
      <c r="CI35" s="8">
        <v>0</v>
      </c>
      <c r="CJ35" s="8">
        <v>0</v>
      </c>
      <c r="CK35" s="8">
        <v>0</v>
      </c>
      <c r="CL35" s="8">
        <v>0</v>
      </c>
      <c r="CM35" s="8">
        <v>0</v>
      </c>
      <c r="CN35" s="8">
        <v>240312870.50999999</v>
      </c>
      <c r="CO35" s="8">
        <v>0</v>
      </c>
      <c r="CP35" s="8">
        <v>215541364.25099999</v>
      </c>
      <c r="CQ35" s="8">
        <v>185097136.75999999</v>
      </c>
      <c r="CR35" s="8">
        <v>0</v>
      </c>
      <c r="CS35" s="8">
        <v>21019839.359999999</v>
      </c>
      <c r="CT35" s="8">
        <v>725682.549</v>
      </c>
      <c r="CU35" s="8">
        <v>422384022.92000002</v>
      </c>
      <c r="CV35" s="8">
        <v>0</v>
      </c>
      <c r="CW35" s="8">
        <v>1673.30462052798</v>
      </c>
      <c r="CX35" s="8">
        <v>1977.2856160137701</v>
      </c>
      <c r="CY35" s="8">
        <v>108.969951711647</v>
      </c>
      <c r="CZ35" s="8">
        <v>1899.9284642059899</v>
      </c>
      <c r="DA35" s="8">
        <v>100</v>
      </c>
      <c r="DB35" s="8">
        <v>199306.15760157001</v>
      </c>
      <c r="DC35" s="8">
        <v>199306.15760157001</v>
      </c>
      <c r="DD35" s="8">
        <v>40068222750.959198</v>
      </c>
      <c r="DE35" s="8">
        <v>23798799838.400002</v>
      </c>
      <c r="DF35" s="8">
        <v>19952.4768043115</v>
      </c>
      <c r="DG35" s="8">
        <v>0</v>
      </c>
      <c r="DH35" s="8">
        <v>216.07111928375099</v>
      </c>
      <c r="DI35" s="8">
        <v>0</v>
      </c>
      <c r="DJ35" s="8">
        <v>0</v>
      </c>
      <c r="DK35" s="8">
        <v>0</v>
      </c>
      <c r="DL35" s="8">
        <v>0</v>
      </c>
      <c r="DM35" s="8">
        <v>0</v>
      </c>
      <c r="DN35" s="8">
        <v>0</v>
      </c>
      <c r="DO35" s="8">
        <v>0</v>
      </c>
      <c r="DP35" s="8">
        <v>0</v>
      </c>
      <c r="DQ35" s="8">
        <v>0</v>
      </c>
      <c r="DR35" s="8">
        <v>0</v>
      </c>
    </row>
  </sheetData>
  <mergeCells count="36">
    <mergeCell ref="CV8:DR8"/>
    <mergeCell ref="BC8:BG8"/>
    <mergeCell ref="CP8:CU8"/>
    <mergeCell ref="BO8"/>
    <mergeCell ref="BP8"/>
    <mergeCell ref="BQ8"/>
    <mergeCell ref="BR8:BW8"/>
    <mergeCell ref="BX8:CB8"/>
    <mergeCell ref="CC8"/>
    <mergeCell ref="CD8"/>
    <mergeCell ref="CE8:CG8"/>
    <mergeCell ref="CH8:CM8"/>
    <mergeCell ref="CN8"/>
    <mergeCell ref="CO8"/>
    <mergeCell ref="T8:V8"/>
    <mergeCell ref="W8:Y8"/>
    <mergeCell ref="Z8:AB8"/>
    <mergeCell ref="AV8:BB8"/>
    <mergeCell ref="AK8:AP8"/>
    <mergeCell ref="AQ8:AU8"/>
    <mergeCell ref="A1:DR1"/>
    <mergeCell ref="A2:DR2"/>
    <mergeCell ref="A3:DR3"/>
    <mergeCell ref="BH8:BN8"/>
    <mergeCell ref="AC8:AJ8"/>
    <mergeCell ref="B4"/>
    <mergeCell ref="C4"/>
    <mergeCell ref="B5"/>
    <mergeCell ref="C5"/>
    <mergeCell ref="A8:D8"/>
    <mergeCell ref="E8:F8"/>
    <mergeCell ref="G8:I8"/>
    <mergeCell ref="J8:L8"/>
    <mergeCell ref="M8:O8"/>
    <mergeCell ref="P8"/>
    <mergeCell ref="Q8:S8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240D2-EAD9-4CA2-B8F3-8D5AA13DE671}">
  <dimension ref="A1:DU32"/>
  <sheetViews>
    <sheetView tabSelected="1" workbookViewId="0">
      <pane xSplit="3" ySplit="4" topLeftCell="CN20" activePane="bottomRight" state="frozen"/>
      <selection pane="topRight" activeCell="D1" sqref="D1"/>
      <selection pane="bottomLeft" activeCell="A5" sqref="A5"/>
      <selection pane="bottomRight" activeCell="B37" sqref="B37"/>
    </sheetView>
  </sheetViews>
  <sheetFormatPr defaultRowHeight="15" x14ac:dyDescent="0.25"/>
  <cols>
    <col min="1" max="1" width="12" bestFit="1" customWidth="1"/>
    <col min="2" max="2" width="7" bestFit="1" customWidth="1"/>
    <col min="3" max="3" width="11.140625" bestFit="1" customWidth="1"/>
    <col min="53" max="53" width="11" customWidth="1"/>
    <col min="66" max="67" width="10.7109375" customWidth="1"/>
    <col min="79" max="79" width="12.7109375" bestFit="1" customWidth="1"/>
    <col min="98" max="98" width="10.42578125" customWidth="1"/>
    <col min="125" max="125" width="12" bestFit="1" customWidth="1"/>
  </cols>
  <sheetData>
    <row r="1" spans="1:125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</row>
    <row r="2" spans="1:125" x14ac:dyDescent="0.25">
      <c r="A2" s="9">
        <v>2</v>
      </c>
      <c r="B2" s="9">
        <v>3</v>
      </c>
      <c r="C2" s="9">
        <v>4</v>
      </c>
      <c r="D2" s="9">
        <v>5</v>
      </c>
      <c r="E2" s="9">
        <v>6</v>
      </c>
      <c r="F2" s="9">
        <v>7</v>
      </c>
      <c r="G2" s="9">
        <v>8</v>
      </c>
      <c r="H2" s="9">
        <v>9</v>
      </c>
      <c r="I2" s="9">
        <v>10</v>
      </c>
      <c r="J2" s="9">
        <v>11</v>
      </c>
      <c r="K2" s="9">
        <v>12</v>
      </c>
      <c r="L2" s="9">
        <v>13</v>
      </c>
      <c r="M2" s="9">
        <v>14</v>
      </c>
      <c r="N2" s="9">
        <v>15</v>
      </c>
      <c r="O2" s="9">
        <v>16</v>
      </c>
      <c r="P2" s="9">
        <v>17</v>
      </c>
      <c r="Q2" s="9">
        <v>18</v>
      </c>
      <c r="R2" s="9">
        <v>19</v>
      </c>
      <c r="S2" s="9">
        <v>20</v>
      </c>
      <c r="T2" s="9">
        <v>21</v>
      </c>
      <c r="U2" s="9">
        <v>22</v>
      </c>
      <c r="V2" s="9">
        <v>23</v>
      </c>
      <c r="W2" s="9">
        <v>24</v>
      </c>
      <c r="X2" s="9">
        <v>25</v>
      </c>
      <c r="Y2" s="9">
        <v>26</v>
      </c>
      <c r="Z2" s="9">
        <v>27</v>
      </c>
      <c r="AA2" s="9">
        <v>28</v>
      </c>
      <c r="AB2" s="9">
        <v>29</v>
      </c>
      <c r="AC2" s="9">
        <v>30</v>
      </c>
      <c r="AD2" s="9">
        <v>31</v>
      </c>
      <c r="AE2" s="9">
        <v>32</v>
      </c>
      <c r="AF2" s="9">
        <v>33</v>
      </c>
      <c r="AG2" s="9">
        <v>34</v>
      </c>
      <c r="AH2" s="9">
        <v>35</v>
      </c>
      <c r="AI2" s="9">
        <v>36</v>
      </c>
      <c r="AJ2" s="9">
        <v>37</v>
      </c>
      <c r="AK2" s="9">
        <v>38</v>
      </c>
      <c r="AL2" s="9">
        <v>39</v>
      </c>
      <c r="AM2" s="9">
        <v>40</v>
      </c>
      <c r="AN2" s="9">
        <v>41</v>
      </c>
      <c r="AO2" s="9">
        <v>42</v>
      </c>
      <c r="AP2" s="9">
        <v>43</v>
      </c>
      <c r="AQ2" s="9">
        <v>44</v>
      </c>
      <c r="AR2" s="9">
        <v>45</v>
      </c>
      <c r="AS2" s="9">
        <v>46</v>
      </c>
      <c r="AT2" s="9">
        <v>47</v>
      </c>
      <c r="AU2" s="9">
        <v>48</v>
      </c>
      <c r="AV2" s="9">
        <v>49</v>
      </c>
      <c r="AW2" s="9">
        <v>50</v>
      </c>
      <c r="AX2" s="9">
        <v>51</v>
      </c>
      <c r="AY2" s="9">
        <v>52</v>
      </c>
      <c r="AZ2" s="9">
        <v>53</v>
      </c>
      <c r="BA2" s="9">
        <v>54</v>
      </c>
      <c r="BB2" s="9">
        <v>55</v>
      </c>
      <c r="BC2" s="9">
        <v>56</v>
      </c>
      <c r="BD2" s="9">
        <v>57</v>
      </c>
      <c r="BE2" s="9">
        <v>58</v>
      </c>
      <c r="BF2" s="9">
        <v>59</v>
      </c>
      <c r="BG2" s="9">
        <v>60</v>
      </c>
      <c r="BH2" s="9">
        <v>61</v>
      </c>
      <c r="BI2" s="9">
        <v>62</v>
      </c>
      <c r="BJ2" s="9">
        <v>63</v>
      </c>
      <c r="BK2" s="9">
        <v>64</v>
      </c>
      <c r="BL2" s="9">
        <v>65</v>
      </c>
      <c r="BM2" s="9">
        <v>66</v>
      </c>
      <c r="BN2" s="9">
        <v>67</v>
      </c>
      <c r="BO2" s="9">
        <v>68</v>
      </c>
      <c r="BP2" s="9">
        <v>69</v>
      </c>
      <c r="BQ2" s="9">
        <v>70</v>
      </c>
      <c r="BR2" s="9">
        <v>71</v>
      </c>
      <c r="BS2" s="9">
        <v>72</v>
      </c>
      <c r="BT2" s="9">
        <v>73</v>
      </c>
      <c r="BU2" s="9">
        <v>74</v>
      </c>
      <c r="BV2" s="9">
        <v>75</v>
      </c>
      <c r="BW2" s="9">
        <v>76</v>
      </c>
      <c r="BX2" s="9">
        <v>77</v>
      </c>
      <c r="BY2" s="9">
        <v>78</v>
      </c>
      <c r="BZ2" s="9">
        <v>79</v>
      </c>
      <c r="CA2" s="9">
        <v>80</v>
      </c>
      <c r="CB2" s="9">
        <v>81</v>
      </c>
      <c r="CC2" s="9">
        <v>82</v>
      </c>
      <c r="CD2" s="9">
        <v>83</v>
      </c>
      <c r="CE2" s="9">
        <v>84</v>
      </c>
      <c r="CF2" s="9">
        <v>85</v>
      </c>
      <c r="CG2" s="9">
        <v>86</v>
      </c>
      <c r="CH2" s="9">
        <v>87</v>
      </c>
      <c r="CI2" s="9">
        <v>88</v>
      </c>
      <c r="CJ2" s="9">
        <v>89</v>
      </c>
      <c r="CK2" s="9">
        <v>90</v>
      </c>
      <c r="CL2" s="9">
        <v>91</v>
      </c>
      <c r="CM2" s="9">
        <v>92</v>
      </c>
      <c r="CN2" s="9">
        <v>93</v>
      </c>
      <c r="CO2" s="9">
        <v>94</v>
      </c>
      <c r="CP2" s="9">
        <v>95</v>
      </c>
      <c r="CQ2" s="9">
        <v>96</v>
      </c>
      <c r="CR2" s="9">
        <v>97</v>
      </c>
      <c r="CS2" s="9">
        <v>98</v>
      </c>
      <c r="CT2" s="9">
        <v>99</v>
      </c>
      <c r="CU2" s="9">
        <v>100</v>
      </c>
      <c r="CV2" s="9">
        <v>101</v>
      </c>
      <c r="CW2" s="9">
        <v>102</v>
      </c>
      <c r="CX2" s="9">
        <v>103</v>
      </c>
      <c r="CY2" s="9">
        <v>104</v>
      </c>
      <c r="CZ2" s="9">
        <v>105</v>
      </c>
      <c r="DA2" s="9">
        <v>106</v>
      </c>
      <c r="DB2" s="9">
        <v>107</v>
      </c>
      <c r="DC2" s="9">
        <v>108</v>
      </c>
      <c r="DD2" s="9">
        <v>109</v>
      </c>
      <c r="DE2" s="9">
        <v>110</v>
      </c>
      <c r="DF2" s="9">
        <v>111</v>
      </c>
      <c r="DG2" s="9">
        <v>112</v>
      </c>
      <c r="DH2" s="9">
        <v>113</v>
      </c>
      <c r="DI2" s="9">
        <v>114</v>
      </c>
      <c r="DJ2" s="9">
        <v>115</v>
      </c>
      <c r="DK2" s="9">
        <v>116</v>
      </c>
      <c r="DL2" s="9">
        <v>117</v>
      </c>
      <c r="DM2" s="9">
        <v>118</v>
      </c>
      <c r="DN2" s="9">
        <v>119</v>
      </c>
      <c r="DO2" s="9">
        <v>120</v>
      </c>
      <c r="DP2" s="9">
        <v>121</v>
      </c>
      <c r="DQ2" s="9">
        <v>122</v>
      </c>
    </row>
    <row r="3" spans="1:125" s="11" customFormat="1" ht="75" x14ac:dyDescent="0.25">
      <c r="A3" s="10"/>
      <c r="B3" s="10"/>
      <c r="C3" s="10"/>
      <c r="D3" s="10" t="s">
        <v>7</v>
      </c>
      <c r="E3" s="10" t="s">
        <v>7</v>
      </c>
      <c r="F3" s="10"/>
      <c r="G3" s="10"/>
      <c r="H3" s="10"/>
      <c r="I3" s="10" t="s">
        <v>8</v>
      </c>
      <c r="J3" s="10" t="s">
        <v>8</v>
      </c>
      <c r="K3" s="10" t="s">
        <v>8</v>
      </c>
      <c r="L3" s="10" t="s">
        <v>8</v>
      </c>
      <c r="M3" s="10" t="s">
        <v>8</v>
      </c>
      <c r="N3" s="10" t="s">
        <v>8</v>
      </c>
      <c r="O3" s="10"/>
      <c r="P3" s="10" t="s">
        <v>8</v>
      </c>
      <c r="Q3" s="10" t="s">
        <v>8</v>
      </c>
      <c r="R3" s="10" t="s">
        <v>8</v>
      </c>
      <c r="S3" s="10" t="s">
        <v>9</v>
      </c>
      <c r="T3" s="10" t="s">
        <v>9</v>
      </c>
      <c r="U3" s="10" t="s">
        <v>9</v>
      </c>
      <c r="V3" s="10" t="s">
        <v>10</v>
      </c>
      <c r="W3" s="10" t="s">
        <v>10</v>
      </c>
      <c r="X3" s="10" t="s">
        <v>10</v>
      </c>
      <c r="Y3" s="10" t="s">
        <v>11</v>
      </c>
      <c r="Z3" s="10" t="s">
        <v>11</v>
      </c>
      <c r="AA3" s="10" t="s">
        <v>11</v>
      </c>
      <c r="AB3" s="10" t="s">
        <v>12</v>
      </c>
      <c r="AC3" s="10" t="s">
        <v>12</v>
      </c>
      <c r="AD3" s="10" t="s">
        <v>12</v>
      </c>
      <c r="AE3" s="10" t="s">
        <v>12</v>
      </c>
      <c r="AF3" s="10" t="s">
        <v>12</v>
      </c>
      <c r="AG3" s="10" t="s">
        <v>12</v>
      </c>
      <c r="AH3" s="10" t="s">
        <v>12</v>
      </c>
      <c r="AI3" s="10" t="s">
        <v>12</v>
      </c>
      <c r="AJ3" s="10" t="s">
        <v>13</v>
      </c>
      <c r="AK3" s="10" t="s">
        <v>13</v>
      </c>
      <c r="AL3" s="10" t="s">
        <v>13</v>
      </c>
      <c r="AM3" s="10" t="s">
        <v>13</v>
      </c>
      <c r="AN3" s="10" t="s">
        <v>13</v>
      </c>
      <c r="AO3" s="10" t="s">
        <v>13</v>
      </c>
      <c r="AP3" s="10" t="s">
        <v>14</v>
      </c>
      <c r="AQ3" s="10" t="s">
        <v>14</v>
      </c>
      <c r="AR3" s="10" t="s">
        <v>14</v>
      </c>
      <c r="AS3" s="10" t="s">
        <v>14</v>
      </c>
      <c r="AT3" s="10" t="s">
        <v>14</v>
      </c>
      <c r="AU3" s="10" t="s">
        <v>15</v>
      </c>
      <c r="AV3" s="10" t="s">
        <v>15</v>
      </c>
      <c r="AW3" s="10" t="s">
        <v>15</v>
      </c>
      <c r="AX3" s="10" t="s">
        <v>15</v>
      </c>
      <c r="AY3" s="10" t="s">
        <v>15</v>
      </c>
      <c r="AZ3" s="10" t="s">
        <v>15</v>
      </c>
      <c r="BA3" s="10" t="s">
        <v>15</v>
      </c>
      <c r="BB3" s="10" t="s">
        <v>16</v>
      </c>
      <c r="BC3" s="10" t="s">
        <v>16</v>
      </c>
      <c r="BD3" s="10" t="s">
        <v>16</v>
      </c>
      <c r="BE3" s="10" t="s">
        <v>16</v>
      </c>
      <c r="BF3" s="10" t="s">
        <v>16</v>
      </c>
      <c r="BG3" s="10" t="s">
        <v>17</v>
      </c>
      <c r="BH3" s="10" t="s">
        <v>17</v>
      </c>
      <c r="BI3" s="10" t="s">
        <v>17</v>
      </c>
      <c r="BJ3" s="10" t="s">
        <v>17</v>
      </c>
      <c r="BK3" s="10" t="s">
        <v>17</v>
      </c>
      <c r="BL3" s="10" t="s">
        <v>17</v>
      </c>
      <c r="BM3" s="10" t="s">
        <v>17</v>
      </c>
      <c r="BN3" s="10"/>
      <c r="BO3" s="10"/>
      <c r="BP3" s="10"/>
      <c r="BQ3" s="10" t="s">
        <v>18</v>
      </c>
      <c r="BR3" s="10" t="s">
        <v>18</v>
      </c>
      <c r="BS3" s="10" t="s">
        <v>18</v>
      </c>
      <c r="BT3" s="10" t="s">
        <v>18</v>
      </c>
      <c r="BU3" s="10" t="s">
        <v>18</v>
      </c>
      <c r="BV3" s="10" t="s">
        <v>18</v>
      </c>
      <c r="BW3" s="10" t="s">
        <v>19</v>
      </c>
      <c r="BX3" s="10" t="s">
        <v>19</v>
      </c>
      <c r="BY3" s="10" t="s">
        <v>19</v>
      </c>
      <c r="BZ3" s="10" t="s">
        <v>19</v>
      </c>
      <c r="CA3" s="10" t="s">
        <v>19</v>
      </c>
      <c r="CB3" s="10"/>
      <c r="CC3" s="10"/>
      <c r="CD3" s="10" t="s">
        <v>20</v>
      </c>
      <c r="CE3" s="10" t="s">
        <v>20</v>
      </c>
      <c r="CF3" s="10" t="s">
        <v>20</v>
      </c>
      <c r="CG3" s="10" t="s">
        <v>21</v>
      </c>
      <c r="CH3" s="10" t="s">
        <v>21</v>
      </c>
      <c r="CI3" s="10" t="s">
        <v>21</v>
      </c>
      <c r="CJ3" s="10" t="s">
        <v>21</v>
      </c>
      <c r="CK3" s="10" t="s">
        <v>21</v>
      </c>
      <c r="CL3" s="10" t="s">
        <v>21</v>
      </c>
      <c r="CM3" s="10"/>
      <c r="CN3" s="10"/>
      <c r="CO3" s="10" t="s">
        <v>22</v>
      </c>
      <c r="CP3" s="10" t="s">
        <v>22</v>
      </c>
      <c r="CQ3" s="10" t="s">
        <v>22</v>
      </c>
      <c r="CR3" s="10" t="s">
        <v>22</v>
      </c>
      <c r="CS3" s="10" t="s">
        <v>22</v>
      </c>
      <c r="CT3" s="10" t="s">
        <v>22</v>
      </c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</row>
    <row r="4" spans="1:125" s="13" customFormat="1" ht="81.75" customHeight="1" x14ac:dyDescent="0.25">
      <c r="A4" s="12" t="s">
        <v>24</v>
      </c>
      <c r="B4" s="12" t="s">
        <v>25</v>
      </c>
      <c r="C4" s="12" t="s">
        <v>26</v>
      </c>
      <c r="D4" s="12" t="s">
        <v>27</v>
      </c>
      <c r="E4" s="12" t="s">
        <v>28</v>
      </c>
      <c r="F4" s="12" t="s">
        <v>29</v>
      </c>
      <c r="G4" s="12" t="s">
        <v>30</v>
      </c>
      <c r="H4" s="12" t="s">
        <v>31</v>
      </c>
      <c r="I4" s="12" t="s">
        <v>32</v>
      </c>
      <c r="J4" s="12" t="s">
        <v>33</v>
      </c>
      <c r="K4" s="12" t="s">
        <v>34</v>
      </c>
      <c r="L4" s="12" t="s">
        <v>35</v>
      </c>
      <c r="M4" s="12" t="s">
        <v>36</v>
      </c>
      <c r="N4" s="12" t="s">
        <v>37</v>
      </c>
      <c r="O4" s="12" t="s">
        <v>38</v>
      </c>
      <c r="P4" s="12" t="s">
        <v>39</v>
      </c>
      <c r="Q4" s="12" t="s">
        <v>40</v>
      </c>
      <c r="R4" s="12" t="s">
        <v>41</v>
      </c>
      <c r="S4" s="12" t="s">
        <v>42</v>
      </c>
      <c r="T4" s="12" t="s">
        <v>43</v>
      </c>
      <c r="U4" s="12" t="s">
        <v>44</v>
      </c>
      <c r="V4" s="12" t="s">
        <v>45</v>
      </c>
      <c r="W4" s="12" t="s">
        <v>46</v>
      </c>
      <c r="X4" s="12" t="s">
        <v>47</v>
      </c>
      <c r="Y4" s="12" t="s">
        <v>48</v>
      </c>
      <c r="Z4" s="12" t="s">
        <v>49</v>
      </c>
      <c r="AA4" s="12" t="s">
        <v>50</v>
      </c>
      <c r="AB4" s="12" t="s">
        <v>51</v>
      </c>
      <c r="AC4" s="12" t="s">
        <v>52</v>
      </c>
      <c r="AD4" s="12" t="s">
        <v>53</v>
      </c>
      <c r="AE4" s="12" t="s">
        <v>54</v>
      </c>
      <c r="AF4" s="12" t="s">
        <v>55</v>
      </c>
      <c r="AG4" s="12" t="s">
        <v>56</v>
      </c>
      <c r="AH4" s="12" t="s">
        <v>57</v>
      </c>
      <c r="AI4" s="12" t="s">
        <v>58</v>
      </c>
      <c r="AJ4" s="12" t="s">
        <v>59</v>
      </c>
      <c r="AK4" s="12" t="s">
        <v>60</v>
      </c>
      <c r="AL4" s="12" t="s">
        <v>61</v>
      </c>
      <c r="AM4" s="12" t="s">
        <v>62</v>
      </c>
      <c r="AN4" s="12" t="s">
        <v>63</v>
      </c>
      <c r="AO4" s="12" t="s">
        <v>64</v>
      </c>
      <c r="AP4" s="12" t="s">
        <v>65</v>
      </c>
      <c r="AQ4" s="12" t="s">
        <v>66</v>
      </c>
      <c r="AR4" s="12" t="s">
        <v>67</v>
      </c>
      <c r="AS4" s="12" t="s">
        <v>68</v>
      </c>
      <c r="AT4" s="12" t="s">
        <v>69</v>
      </c>
      <c r="AU4" s="12" t="s">
        <v>70</v>
      </c>
      <c r="AV4" s="12" t="s">
        <v>71</v>
      </c>
      <c r="AW4" s="12" t="s">
        <v>72</v>
      </c>
      <c r="AX4" s="12" t="s">
        <v>73</v>
      </c>
      <c r="AY4" s="12" t="s">
        <v>74</v>
      </c>
      <c r="AZ4" s="12" t="s">
        <v>75</v>
      </c>
      <c r="BA4" s="12" t="s">
        <v>76</v>
      </c>
      <c r="BB4" s="12" t="s">
        <v>77</v>
      </c>
      <c r="BC4" s="12" t="s">
        <v>78</v>
      </c>
      <c r="BD4" s="12" t="s">
        <v>79</v>
      </c>
      <c r="BE4" s="12" t="s">
        <v>80</v>
      </c>
      <c r="BF4" s="12" t="s">
        <v>81</v>
      </c>
      <c r="BG4" s="12" t="s">
        <v>82</v>
      </c>
      <c r="BH4" s="12" t="s">
        <v>83</v>
      </c>
      <c r="BI4" s="12" t="s">
        <v>84</v>
      </c>
      <c r="BJ4" s="12" t="s">
        <v>85</v>
      </c>
      <c r="BK4" s="12" t="s">
        <v>86</v>
      </c>
      <c r="BL4" s="12" t="s">
        <v>87</v>
      </c>
      <c r="BM4" s="12" t="s">
        <v>88</v>
      </c>
      <c r="BN4" s="12" t="s">
        <v>89</v>
      </c>
      <c r="BO4" s="12" t="s">
        <v>90</v>
      </c>
      <c r="BP4" s="12" t="s">
        <v>91</v>
      </c>
      <c r="BQ4" s="12" t="s">
        <v>92</v>
      </c>
      <c r="BR4" s="12" t="s">
        <v>93</v>
      </c>
      <c r="BS4" s="12" t="s">
        <v>94</v>
      </c>
      <c r="BT4" s="12" t="s">
        <v>95</v>
      </c>
      <c r="BU4" s="12" t="s">
        <v>96</v>
      </c>
      <c r="BV4" s="12" t="s">
        <v>97</v>
      </c>
      <c r="BW4" s="12" t="s">
        <v>98</v>
      </c>
      <c r="BX4" s="12" t="s">
        <v>99</v>
      </c>
      <c r="BY4" s="12" t="s">
        <v>100</v>
      </c>
      <c r="BZ4" s="12" t="s">
        <v>101</v>
      </c>
      <c r="CA4" s="12" t="s">
        <v>102</v>
      </c>
      <c r="CB4" s="12" t="s">
        <v>103</v>
      </c>
      <c r="CC4" s="12" t="s">
        <v>104</v>
      </c>
      <c r="CD4" s="12" t="s">
        <v>105</v>
      </c>
      <c r="CE4" s="12" t="s">
        <v>106</v>
      </c>
      <c r="CF4" s="12" t="s">
        <v>107</v>
      </c>
      <c r="CG4" s="12" t="s">
        <v>108</v>
      </c>
      <c r="CH4" s="12" t="s">
        <v>109</v>
      </c>
      <c r="CI4" s="12" t="s">
        <v>110</v>
      </c>
      <c r="CJ4" s="12" t="s">
        <v>111</v>
      </c>
      <c r="CK4" s="12" t="s">
        <v>112</v>
      </c>
      <c r="CL4" s="12" t="s">
        <v>113</v>
      </c>
      <c r="CM4" s="12" t="s">
        <v>114</v>
      </c>
      <c r="CN4" s="12" t="s">
        <v>115</v>
      </c>
      <c r="CO4" s="12" t="s">
        <v>116</v>
      </c>
      <c r="CP4" s="12" t="s">
        <v>117</v>
      </c>
      <c r="CQ4" s="12" t="s">
        <v>118</v>
      </c>
      <c r="CR4" s="12" t="s">
        <v>119</v>
      </c>
      <c r="CS4" s="12" t="s">
        <v>120</v>
      </c>
      <c r="CT4" s="12" t="s">
        <v>121</v>
      </c>
      <c r="CU4" s="12" t="s">
        <v>122</v>
      </c>
      <c r="CV4" s="12" t="s">
        <v>123</v>
      </c>
      <c r="CW4" s="12" t="s">
        <v>124</v>
      </c>
      <c r="CX4" s="12" t="s">
        <v>125</v>
      </c>
      <c r="CY4" s="12" t="s">
        <v>126</v>
      </c>
      <c r="CZ4" s="12" t="s">
        <v>127</v>
      </c>
      <c r="DA4" s="12" t="s">
        <v>128</v>
      </c>
      <c r="DB4" s="12" t="s">
        <v>129</v>
      </c>
      <c r="DC4" s="12" t="s">
        <v>130</v>
      </c>
      <c r="DD4" s="12" t="s">
        <v>131</v>
      </c>
      <c r="DE4" s="12" t="s">
        <v>132</v>
      </c>
      <c r="DF4" s="12" t="s">
        <v>133</v>
      </c>
      <c r="DG4" s="12" t="s">
        <v>134</v>
      </c>
      <c r="DH4" s="12" t="s">
        <v>135</v>
      </c>
      <c r="DI4" s="12" t="s">
        <v>136</v>
      </c>
      <c r="DJ4" s="12" t="s">
        <v>137</v>
      </c>
      <c r="DK4" s="12" t="s">
        <v>138</v>
      </c>
      <c r="DL4" s="12" t="s">
        <v>139</v>
      </c>
      <c r="DM4" s="12" t="s">
        <v>140</v>
      </c>
      <c r="DN4" s="12" t="s">
        <v>141</v>
      </c>
      <c r="DO4" s="12" t="s">
        <v>142</v>
      </c>
      <c r="DP4" s="12" t="s">
        <v>143</v>
      </c>
      <c r="DQ4" s="12" t="s">
        <v>144</v>
      </c>
    </row>
    <row r="5" spans="1:125" x14ac:dyDescent="0.25">
      <c r="A5" s="9" t="s">
        <v>146</v>
      </c>
      <c r="B5" s="9" t="s">
        <v>147</v>
      </c>
      <c r="C5" s="9" t="s">
        <v>147</v>
      </c>
      <c r="D5" s="9">
        <v>0</v>
      </c>
      <c r="E5" s="9">
        <v>0</v>
      </c>
      <c r="F5" s="9"/>
      <c r="G5" s="9"/>
      <c r="H5" s="9"/>
      <c r="I5" s="9">
        <v>0</v>
      </c>
      <c r="J5" s="9">
        <v>4</v>
      </c>
      <c r="K5" s="9">
        <v>4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0.16</v>
      </c>
      <c r="AA5" s="9">
        <v>0.16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653347.31999999995</v>
      </c>
      <c r="AK5" s="9">
        <v>34651</v>
      </c>
      <c r="AL5" s="9">
        <v>0</v>
      </c>
      <c r="AM5" s="9">
        <v>41331.68</v>
      </c>
      <c r="AN5" s="9">
        <v>0</v>
      </c>
      <c r="AO5" s="9">
        <v>729330</v>
      </c>
      <c r="AP5" s="9">
        <v>0</v>
      </c>
      <c r="AQ5" s="9">
        <v>0</v>
      </c>
      <c r="AR5" s="9">
        <v>0</v>
      </c>
      <c r="AS5" s="9">
        <v>0</v>
      </c>
      <c r="AT5" s="9">
        <v>0</v>
      </c>
      <c r="AU5" s="9">
        <v>0</v>
      </c>
      <c r="AV5" s="9">
        <v>0</v>
      </c>
      <c r="AW5" s="9">
        <v>0</v>
      </c>
      <c r="AX5" s="9">
        <v>0</v>
      </c>
      <c r="AY5" s="9">
        <v>0</v>
      </c>
      <c r="AZ5" s="9">
        <v>0</v>
      </c>
      <c r="BA5" s="9">
        <v>0</v>
      </c>
      <c r="BB5" s="9">
        <v>0</v>
      </c>
      <c r="BC5" s="9">
        <v>0</v>
      </c>
      <c r="BD5" s="9">
        <v>0</v>
      </c>
      <c r="BE5" s="9">
        <v>0</v>
      </c>
      <c r="BF5" s="9">
        <v>0</v>
      </c>
      <c r="BG5" s="9">
        <v>0</v>
      </c>
      <c r="BH5" s="9">
        <v>0</v>
      </c>
      <c r="BI5" s="9">
        <v>0</v>
      </c>
      <c r="BJ5" s="9">
        <v>0</v>
      </c>
      <c r="BK5" s="9">
        <v>0</v>
      </c>
      <c r="BL5" s="9">
        <v>0</v>
      </c>
      <c r="BM5" s="9">
        <v>0</v>
      </c>
      <c r="BN5" s="9">
        <v>0</v>
      </c>
      <c r="BO5" s="9">
        <v>0</v>
      </c>
      <c r="BP5" s="9">
        <v>0</v>
      </c>
      <c r="BQ5" s="9">
        <v>0</v>
      </c>
      <c r="BR5" s="9">
        <v>0</v>
      </c>
      <c r="BS5" s="9">
        <v>0</v>
      </c>
      <c r="BT5" s="9">
        <v>0</v>
      </c>
      <c r="BU5" s="9">
        <v>0</v>
      </c>
      <c r="BV5" s="9">
        <v>0</v>
      </c>
      <c r="BW5" s="9">
        <v>0</v>
      </c>
      <c r="BX5" s="9">
        <v>0</v>
      </c>
      <c r="BY5" s="9">
        <v>0</v>
      </c>
      <c r="BZ5" s="9">
        <v>0</v>
      </c>
      <c r="CA5" s="9">
        <v>0</v>
      </c>
      <c r="CB5" s="9">
        <v>0</v>
      </c>
      <c r="CC5" s="9">
        <v>0</v>
      </c>
      <c r="CD5" s="9">
        <v>0</v>
      </c>
      <c r="CE5" s="9">
        <v>0</v>
      </c>
      <c r="CF5" s="9">
        <v>0</v>
      </c>
      <c r="CG5" s="9">
        <v>0</v>
      </c>
      <c r="CH5" s="9">
        <v>0</v>
      </c>
      <c r="CI5" s="9">
        <v>0</v>
      </c>
      <c r="CJ5" s="9">
        <v>0</v>
      </c>
      <c r="CK5" s="9">
        <v>0</v>
      </c>
      <c r="CL5" s="9">
        <v>0</v>
      </c>
      <c r="CM5" s="9">
        <v>0</v>
      </c>
      <c r="CN5" s="9">
        <v>0</v>
      </c>
      <c r="CO5" s="9">
        <v>653347.31999999995</v>
      </c>
      <c r="CP5" s="9">
        <v>34651</v>
      </c>
      <c r="CQ5" s="9">
        <v>0</v>
      </c>
      <c r="CR5" s="9">
        <v>41331.68</v>
      </c>
      <c r="CS5" s="9">
        <v>0</v>
      </c>
      <c r="CT5" s="9">
        <v>729330</v>
      </c>
      <c r="CU5" s="9">
        <v>0</v>
      </c>
      <c r="CV5" s="9">
        <v>0</v>
      </c>
      <c r="CW5" s="9">
        <v>0</v>
      </c>
      <c r="CX5" s="9">
        <v>0</v>
      </c>
      <c r="CY5" s="9">
        <v>0</v>
      </c>
      <c r="CZ5" s="9">
        <v>0</v>
      </c>
      <c r="DA5" s="9">
        <v>0</v>
      </c>
      <c r="DB5" s="9">
        <v>0</v>
      </c>
      <c r="DC5" s="9">
        <v>72933000</v>
      </c>
      <c r="DD5" s="9">
        <v>0</v>
      </c>
      <c r="DE5" s="9">
        <v>0</v>
      </c>
      <c r="DF5" s="9">
        <v>0</v>
      </c>
      <c r="DG5" s="9">
        <v>0</v>
      </c>
      <c r="DH5" s="9">
        <v>0</v>
      </c>
      <c r="DI5" s="9">
        <v>0</v>
      </c>
      <c r="DJ5" s="9">
        <v>0</v>
      </c>
      <c r="DK5" s="9">
        <v>0</v>
      </c>
      <c r="DL5" s="9">
        <v>0</v>
      </c>
      <c r="DM5" s="9">
        <v>0</v>
      </c>
      <c r="DN5" s="9">
        <v>0</v>
      </c>
      <c r="DO5" s="9">
        <v>0</v>
      </c>
      <c r="DP5" s="9">
        <v>0</v>
      </c>
      <c r="DQ5" s="9">
        <v>0</v>
      </c>
      <c r="DS5" t="s">
        <v>184</v>
      </c>
      <c r="DT5">
        <v>729330</v>
      </c>
      <c r="DU5">
        <f>CT5-DT5</f>
        <v>0</v>
      </c>
    </row>
    <row r="6" spans="1:125" x14ac:dyDescent="0.25">
      <c r="A6" s="9" t="s">
        <v>146</v>
      </c>
      <c r="B6" s="9" t="s">
        <v>148</v>
      </c>
      <c r="C6" s="9" t="s">
        <v>148</v>
      </c>
      <c r="D6" s="9">
        <v>0</v>
      </c>
      <c r="E6" s="9">
        <v>0</v>
      </c>
      <c r="F6" s="9"/>
      <c r="G6" s="9"/>
      <c r="H6" s="9"/>
      <c r="I6" s="9">
        <v>5</v>
      </c>
      <c r="J6" s="9">
        <v>4</v>
      </c>
      <c r="K6" s="9">
        <v>9</v>
      </c>
      <c r="L6" s="9">
        <v>5</v>
      </c>
      <c r="M6" s="9">
        <v>0</v>
      </c>
      <c r="N6" s="9">
        <v>5</v>
      </c>
      <c r="O6" s="9">
        <v>0</v>
      </c>
      <c r="P6" s="9">
        <v>3</v>
      </c>
      <c r="Q6" s="9">
        <v>2</v>
      </c>
      <c r="R6" s="9">
        <v>5</v>
      </c>
      <c r="S6" s="9">
        <v>0</v>
      </c>
      <c r="T6" s="9">
        <v>0</v>
      </c>
      <c r="U6" s="9">
        <v>0</v>
      </c>
      <c r="V6" s="9">
        <v>0</v>
      </c>
      <c r="W6" s="9">
        <v>560</v>
      </c>
      <c r="X6" s="9">
        <v>560</v>
      </c>
      <c r="Y6" s="9">
        <v>1225</v>
      </c>
      <c r="Z6" s="9">
        <v>1910</v>
      </c>
      <c r="AA6" s="9">
        <v>3135</v>
      </c>
      <c r="AB6" s="9">
        <v>0</v>
      </c>
      <c r="AC6" s="9">
        <v>0</v>
      </c>
      <c r="AD6" s="9">
        <v>539762.5</v>
      </c>
      <c r="AE6" s="9">
        <v>0</v>
      </c>
      <c r="AF6" s="9">
        <v>539762.5</v>
      </c>
      <c r="AG6" s="9">
        <v>379890</v>
      </c>
      <c r="AH6" s="9">
        <v>159872.5</v>
      </c>
      <c r="AI6" s="9">
        <v>0</v>
      </c>
      <c r="AJ6" s="9">
        <v>768641.05</v>
      </c>
      <c r="AK6" s="9">
        <v>8399</v>
      </c>
      <c r="AL6" s="9">
        <v>0</v>
      </c>
      <c r="AM6" s="9">
        <v>-80939.05</v>
      </c>
      <c r="AN6" s="9">
        <v>0</v>
      </c>
      <c r="AO6" s="9">
        <v>696101</v>
      </c>
      <c r="AP6" s="9">
        <v>0</v>
      </c>
      <c r="AQ6" s="9">
        <v>0</v>
      </c>
      <c r="AR6" s="9">
        <v>0</v>
      </c>
      <c r="AS6" s="9">
        <v>0</v>
      </c>
      <c r="AT6" s="9">
        <v>0</v>
      </c>
      <c r="AU6" s="9">
        <v>4500383.1399999997</v>
      </c>
      <c r="AV6" s="9">
        <v>0</v>
      </c>
      <c r="AW6" s="9">
        <v>17683.63</v>
      </c>
      <c r="AX6" s="9">
        <v>0</v>
      </c>
      <c r="AY6" s="9">
        <v>318262.73</v>
      </c>
      <c r="AZ6" s="9">
        <v>194314.5</v>
      </c>
      <c r="BA6" s="9">
        <v>5030644</v>
      </c>
      <c r="BB6" s="9">
        <v>0</v>
      </c>
      <c r="BC6" s="9">
        <v>0</v>
      </c>
      <c r="BD6" s="9">
        <v>0</v>
      </c>
      <c r="BE6" s="9">
        <v>0</v>
      </c>
      <c r="BF6" s="9">
        <v>0</v>
      </c>
      <c r="BG6" s="9">
        <v>3036455.04</v>
      </c>
      <c r="BH6" s="9">
        <v>0</v>
      </c>
      <c r="BI6" s="9">
        <v>6807.65</v>
      </c>
      <c r="BJ6" s="9">
        <v>0</v>
      </c>
      <c r="BK6" s="9">
        <v>224747.91</v>
      </c>
      <c r="BL6" s="9">
        <v>136760.4</v>
      </c>
      <c r="BM6" s="9">
        <v>3404771</v>
      </c>
      <c r="BN6" s="9">
        <v>1474804.08</v>
      </c>
      <c r="BO6" s="9">
        <v>93514.82</v>
      </c>
      <c r="BP6" s="9">
        <v>57554.1</v>
      </c>
      <c r="BQ6" s="9">
        <v>1125113.8700000001</v>
      </c>
      <c r="BR6" s="9">
        <v>7060.44</v>
      </c>
      <c r="BS6" s="9">
        <v>0</v>
      </c>
      <c r="BT6" s="9">
        <v>57578.49</v>
      </c>
      <c r="BU6" s="9">
        <v>112309.2</v>
      </c>
      <c r="BV6" s="9">
        <v>1302062</v>
      </c>
      <c r="BW6" s="9">
        <v>0</v>
      </c>
      <c r="BX6" s="9">
        <v>0</v>
      </c>
      <c r="BY6" s="9">
        <v>0</v>
      </c>
      <c r="BZ6" s="9">
        <v>0</v>
      </c>
      <c r="CA6" s="9">
        <v>0</v>
      </c>
      <c r="CB6" s="9">
        <v>0</v>
      </c>
      <c r="CC6" s="9">
        <v>0</v>
      </c>
      <c r="CD6" s="9">
        <v>0</v>
      </c>
      <c r="CE6" s="9">
        <v>0</v>
      </c>
      <c r="CF6" s="9">
        <v>0</v>
      </c>
      <c r="CG6" s="9">
        <v>0</v>
      </c>
      <c r="CH6" s="9">
        <v>0</v>
      </c>
      <c r="CI6" s="9">
        <v>0</v>
      </c>
      <c r="CJ6" s="9">
        <v>0</v>
      </c>
      <c r="CK6" s="9">
        <v>0</v>
      </c>
      <c r="CL6" s="9">
        <v>0</v>
      </c>
      <c r="CM6" s="9">
        <v>1302062</v>
      </c>
      <c r="CN6" s="9">
        <v>0</v>
      </c>
      <c r="CO6" s="9">
        <v>1107455.28</v>
      </c>
      <c r="CP6" s="9">
        <v>12214.54</v>
      </c>
      <c r="CQ6" s="9">
        <v>0</v>
      </c>
      <c r="CR6" s="9">
        <v>-45002.720000000001</v>
      </c>
      <c r="CS6" s="9">
        <v>-54755.1</v>
      </c>
      <c r="CT6" s="9">
        <v>1019912</v>
      </c>
      <c r="CU6" s="9">
        <v>0</v>
      </c>
      <c r="CV6" s="9">
        <v>55.5555555555556</v>
      </c>
      <c r="CW6" s="9">
        <v>60</v>
      </c>
      <c r="CX6" s="9">
        <v>0</v>
      </c>
      <c r="CY6" s="9">
        <v>100</v>
      </c>
      <c r="CZ6" s="9">
        <v>0</v>
      </c>
      <c r="DA6" s="9">
        <v>13.6612977895686</v>
      </c>
      <c r="DB6" s="9">
        <v>13.6612977895686</v>
      </c>
      <c r="DC6" s="9">
        <v>111966981.52782901</v>
      </c>
      <c r="DD6" s="9">
        <v>147480408</v>
      </c>
      <c r="DE6" s="9">
        <v>241.22868854357199</v>
      </c>
      <c r="DF6" s="9">
        <v>0</v>
      </c>
      <c r="DG6" s="9">
        <v>9.2633334105277803E-4</v>
      </c>
      <c r="DH6" s="9">
        <v>0</v>
      </c>
      <c r="DI6" s="9">
        <v>0</v>
      </c>
      <c r="DJ6" s="9">
        <v>0</v>
      </c>
      <c r="DK6" s="9">
        <v>0</v>
      </c>
      <c r="DL6" s="9">
        <v>0</v>
      </c>
      <c r="DM6" s="9">
        <v>0</v>
      </c>
      <c r="DN6" s="9">
        <v>0</v>
      </c>
      <c r="DO6" s="9">
        <v>0</v>
      </c>
      <c r="DP6" s="9">
        <v>0</v>
      </c>
      <c r="DQ6" s="9">
        <v>0</v>
      </c>
      <c r="DS6" t="s">
        <v>185</v>
      </c>
      <c r="DT6">
        <v>1019912</v>
      </c>
      <c r="DU6">
        <f t="shared" ref="DU6:DU28" si="0">CT6-DT6</f>
        <v>0</v>
      </c>
    </row>
    <row r="7" spans="1:125" x14ac:dyDescent="0.25">
      <c r="A7" s="9" t="s">
        <v>146</v>
      </c>
      <c r="B7" s="9" t="s">
        <v>149</v>
      </c>
      <c r="C7" s="9" t="s">
        <v>150</v>
      </c>
      <c r="D7" s="9">
        <v>0</v>
      </c>
      <c r="E7" s="9">
        <v>0</v>
      </c>
      <c r="F7" s="9"/>
      <c r="G7" s="9"/>
      <c r="H7" s="9"/>
      <c r="I7" s="9">
        <v>1</v>
      </c>
      <c r="J7" s="9">
        <v>2</v>
      </c>
      <c r="K7" s="9">
        <v>3</v>
      </c>
      <c r="L7" s="9">
        <v>1</v>
      </c>
      <c r="M7" s="9">
        <v>0</v>
      </c>
      <c r="N7" s="9">
        <v>1</v>
      </c>
      <c r="O7" s="9">
        <v>0</v>
      </c>
      <c r="P7" s="9">
        <v>1</v>
      </c>
      <c r="Q7" s="9">
        <v>0</v>
      </c>
      <c r="R7" s="9">
        <v>1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135</v>
      </c>
      <c r="Z7" s="9">
        <v>400</v>
      </c>
      <c r="AA7" s="9">
        <v>535</v>
      </c>
      <c r="AB7" s="9">
        <v>0</v>
      </c>
      <c r="AC7" s="9">
        <v>0</v>
      </c>
      <c r="AD7" s="9">
        <v>3765</v>
      </c>
      <c r="AE7" s="9">
        <v>0</v>
      </c>
      <c r="AF7" s="9">
        <v>3765</v>
      </c>
      <c r="AG7" s="9">
        <v>0</v>
      </c>
      <c r="AH7" s="9">
        <v>3765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v>68671.44</v>
      </c>
      <c r="AV7" s="9">
        <v>0</v>
      </c>
      <c r="AW7" s="9">
        <v>0</v>
      </c>
      <c r="AX7" s="9">
        <v>0</v>
      </c>
      <c r="AY7" s="9">
        <v>2016.16</v>
      </c>
      <c r="AZ7" s="9">
        <v>1355.4</v>
      </c>
      <c r="BA7" s="9">
        <v>72043</v>
      </c>
      <c r="BB7" s="9">
        <v>0</v>
      </c>
      <c r="BC7" s="9">
        <v>0</v>
      </c>
      <c r="BD7" s="9">
        <v>0</v>
      </c>
      <c r="BE7" s="9">
        <v>0</v>
      </c>
      <c r="BF7" s="9">
        <v>0</v>
      </c>
      <c r="BG7" s="9">
        <v>0</v>
      </c>
      <c r="BH7" s="9">
        <v>0</v>
      </c>
      <c r="BI7" s="9">
        <v>0</v>
      </c>
      <c r="BJ7" s="9">
        <v>0</v>
      </c>
      <c r="BK7" s="9">
        <v>0</v>
      </c>
      <c r="BL7" s="9">
        <v>0</v>
      </c>
      <c r="BM7" s="9">
        <v>0</v>
      </c>
      <c r="BN7" s="9">
        <v>68671.44</v>
      </c>
      <c r="BO7" s="9">
        <v>2016.16</v>
      </c>
      <c r="BP7" s="9">
        <v>1355.4</v>
      </c>
      <c r="BQ7" s="9">
        <v>68671.44</v>
      </c>
      <c r="BR7" s="9">
        <v>0</v>
      </c>
      <c r="BS7" s="9">
        <v>0</v>
      </c>
      <c r="BT7" s="9">
        <v>2016.16</v>
      </c>
      <c r="BU7" s="9">
        <v>1355.4</v>
      </c>
      <c r="BV7" s="9">
        <v>72043</v>
      </c>
      <c r="BW7" s="9">
        <v>0</v>
      </c>
      <c r="BX7" s="9">
        <v>0</v>
      </c>
      <c r="BY7" s="9">
        <v>0</v>
      </c>
      <c r="BZ7" s="9">
        <v>0</v>
      </c>
      <c r="CA7" s="9">
        <v>0</v>
      </c>
      <c r="CB7" s="9">
        <v>0</v>
      </c>
      <c r="CC7" s="9">
        <v>0</v>
      </c>
      <c r="CD7" s="9">
        <v>0</v>
      </c>
      <c r="CE7" s="9">
        <v>0</v>
      </c>
      <c r="CF7" s="9">
        <v>0</v>
      </c>
      <c r="CG7" s="9">
        <v>0</v>
      </c>
      <c r="CH7" s="9">
        <v>0</v>
      </c>
      <c r="CI7" s="9">
        <v>0</v>
      </c>
      <c r="CJ7" s="9">
        <v>0</v>
      </c>
      <c r="CK7" s="9">
        <v>0</v>
      </c>
      <c r="CL7" s="9">
        <v>0</v>
      </c>
      <c r="CM7" s="9">
        <v>72043</v>
      </c>
      <c r="CN7" s="9">
        <v>0</v>
      </c>
      <c r="CO7" s="9">
        <v>0</v>
      </c>
      <c r="CP7" s="9">
        <v>0</v>
      </c>
      <c r="CQ7" s="9">
        <v>0</v>
      </c>
      <c r="CR7" s="9">
        <v>0</v>
      </c>
      <c r="CS7" s="9">
        <v>0</v>
      </c>
      <c r="CT7" s="9">
        <v>0</v>
      </c>
      <c r="CU7" s="9">
        <v>0</v>
      </c>
      <c r="CV7" s="9">
        <v>33.3333333333333</v>
      </c>
      <c r="CW7" s="9">
        <v>100</v>
      </c>
      <c r="CX7" s="9">
        <v>0</v>
      </c>
      <c r="CY7" s="9">
        <v>100</v>
      </c>
      <c r="CZ7" s="9">
        <v>0</v>
      </c>
      <c r="DA7" s="9">
        <v>51.198014930095297</v>
      </c>
      <c r="DB7" s="9">
        <v>51.198014930095297</v>
      </c>
      <c r="DC7" s="9">
        <v>0</v>
      </c>
      <c r="DD7" s="9">
        <v>6867144</v>
      </c>
      <c r="DE7" s="9">
        <v>1913.49269588313</v>
      </c>
      <c r="DF7" s="9">
        <v>0</v>
      </c>
      <c r="DG7" s="9">
        <v>2.6560424966799501E-2</v>
      </c>
      <c r="DH7" s="9">
        <v>0</v>
      </c>
      <c r="DI7" s="9">
        <v>0</v>
      </c>
      <c r="DJ7" s="9">
        <v>0</v>
      </c>
      <c r="DK7" s="9">
        <v>0</v>
      </c>
      <c r="DL7" s="9">
        <v>0</v>
      </c>
      <c r="DM7" s="9">
        <v>0</v>
      </c>
      <c r="DN7" s="9">
        <v>0</v>
      </c>
      <c r="DO7" s="9">
        <v>0</v>
      </c>
      <c r="DP7" s="9">
        <v>0</v>
      </c>
      <c r="DQ7" s="9">
        <v>0</v>
      </c>
      <c r="DS7" t="s">
        <v>186</v>
      </c>
      <c r="DT7">
        <v>0</v>
      </c>
      <c r="DU7">
        <f t="shared" si="0"/>
        <v>0</v>
      </c>
    </row>
    <row r="8" spans="1:125" x14ac:dyDescent="0.25">
      <c r="A8" s="9" t="s">
        <v>146</v>
      </c>
      <c r="B8" s="9" t="s">
        <v>151</v>
      </c>
      <c r="C8" s="9" t="s">
        <v>152</v>
      </c>
      <c r="D8" s="9">
        <v>0</v>
      </c>
      <c r="E8" s="9">
        <v>0</v>
      </c>
      <c r="F8" s="9"/>
      <c r="G8" s="9"/>
      <c r="H8" s="9"/>
      <c r="I8" s="9">
        <v>6</v>
      </c>
      <c r="J8" s="9">
        <v>0</v>
      </c>
      <c r="K8" s="9">
        <v>6</v>
      </c>
      <c r="L8" s="9">
        <v>6</v>
      </c>
      <c r="M8" s="9">
        <v>0</v>
      </c>
      <c r="N8" s="9">
        <v>6</v>
      </c>
      <c r="O8" s="9">
        <v>0</v>
      </c>
      <c r="P8" s="9">
        <v>4</v>
      </c>
      <c r="Q8" s="9">
        <v>2</v>
      </c>
      <c r="R8" s="9">
        <v>6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475</v>
      </c>
      <c r="Z8" s="9">
        <v>0</v>
      </c>
      <c r="AA8" s="9">
        <v>475</v>
      </c>
      <c r="AB8" s="9">
        <v>0</v>
      </c>
      <c r="AC8" s="9">
        <v>0</v>
      </c>
      <c r="AD8" s="9">
        <v>23529</v>
      </c>
      <c r="AE8" s="9">
        <v>0</v>
      </c>
      <c r="AF8" s="9">
        <v>23529</v>
      </c>
      <c r="AG8" s="9">
        <v>9804</v>
      </c>
      <c r="AH8" s="9">
        <v>13725</v>
      </c>
      <c r="AI8" s="9">
        <v>0</v>
      </c>
      <c r="AJ8" s="9">
        <v>1680114.13</v>
      </c>
      <c r="AK8" s="9">
        <v>45564.04</v>
      </c>
      <c r="AL8" s="9">
        <v>0</v>
      </c>
      <c r="AM8" s="9">
        <v>94583.83</v>
      </c>
      <c r="AN8" s="9">
        <v>0</v>
      </c>
      <c r="AO8" s="9">
        <v>1820262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9">
        <v>329026.15000000002</v>
      </c>
      <c r="AV8" s="9">
        <v>0</v>
      </c>
      <c r="AW8" s="9">
        <v>19025.39</v>
      </c>
      <c r="AX8" s="9">
        <v>0</v>
      </c>
      <c r="AY8" s="9">
        <v>15035.02</v>
      </c>
      <c r="AZ8" s="9">
        <v>8470.44</v>
      </c>
      <c r="BA8" s="9">
        <v>371557</v>
      </c>
      <c r="BB8" s="9">
        <v>0</v>
      </c>
      <c r="BC8" s="9">
        <v>0</v>
      </c>
      <c r="BD8" s="9">
        <v>0</v>
      </c>
      <c r="BE8" s="9">
        <v>0</v>
      </c>
      <c r="BF8" s="9">
        <v>0</v>
      </c>
      <c r="BG8" s="9">
        <v>121700.35</v>
      </c>
      <c r="BH8" s="9">
        <v>0</v>
      </c>
      <c r="BI8" s="9">
        <v>6929.46</v>
      </c>
      <c r="BJ8" s="9">
        <v>0</v>
      </c>
      <c r="BK8" s="9">
        <v>6264.75</v>
      </c>
      <c r="BL8" s="9">
        <v>3529.44</v>
      </c>
      <c r="BM8" s="9">
        <v>138424</v>
      </c>
      <c r="BN8" s="9">
        <v>219421.73</v>
      </c>
      <c r="BO8" s="9">
        <v>8770.27</v>
      </c>
      <c r="BP8" s="9">
        <v>4941</v>
      </c>
      <c r="BQ8" s="9">
        <v>0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9">
        <v>0</v>
      </c>
      <c r="BX8" s="9">
        <v>0</v>
      </c>
      <c r="BY8" s="9">
        <v>0</v>
      </c>
      <c r="BZ8" s="9">
        <v>0</v>
      </c>
      <c r="CA8" s="9">
        <v>0</v>
      </c>
      <c r="CB8" s="9">
        <v>0</v>
      </c>
      <c r="CC8" s="9">
        <v>0</v>
      </c>
      <c r="CD8" s="9">
        <v>0</v>
      </c>
      <c r="CE8" s="9">
        <v>0</v>
      </c>
      <c r="CF8" s="9">
        <v>0</v>
      </c>
      <c r="CG8" s="9">
        <v>0</v>
      </c>
      <c r="CH8" s="9">
        <v>0</v>
      </c>
      <c r="CI8" s="9">
        <v>0</v>
      </c>
      <c r="CJ8" s="9">
        <v>0</v>
      </c>
      <c r="CK8" s="9">
        <v>0</v>
      </c>
      <c r="CL8" s="9">
        <v>0</v>
      </c>
      <c r="CM8" s="9">
        <v>0</v>
      </c>
      <c r="CN8" s="9">
        <v>0</v>
      </c>
      <c r="CO8" s="9">
        <v>1887439.93</v>
      </c>
      <c r="CP8" s="9">
        <v>57659.97</v>
      </c>
      <c r="CQ8" s="9">
        <v>0</v>
      </c>
      <c r="CR8" s="9">
        <v>103354.1</v>
      </c>
      <c r="CS8" s="9">
        <v>4941</v>
      </c>
      <c r="CT8" s="9">
        <v>2053395</v>
      </c>
      <c r="CU8" s="9">
        <v>0</v>
      </c>
      <c r="CV8" s="9">
        <v>100</v>
      </c>
      <c r="CW8" s="9">
        <v>66.6666666666667</v>
      </c>
      <c r="CX8" s="9">
        <v>0</v>
      </c>
      <c r="CY8" s="9">
        <v>100</v>
      </c>
      <c r="CZ8" s="9">
        <v>0</v>
      </c>
      <c r="DA8" s="9">
        <v>0</v>
      </c>
      <c r="DB8" s="9">
        <v>0</v>
      </c>
      <c r="DC8" s="9">
        <v>194510004.752581</v>
      </c>
      <c r="DD8" s="9">
        <v>21942173</v>
      </c>
      <c r="DE8" s="9">
        <v>0</v>
      </c>
      <c r="DF8" s="9">
        <v>0</v>
      </c>
      <c r="DG8" s="9">
        <v>2.5500446257809499E-2</v>
      </c>
      <c r="DH8" s="9">
        <v>0</v>
      </c>
      <c r="DI8" s="9">
        <v>0</v>
      </c>
      <c r="DJ8" s="9">
        <v>0</v>
      </c>
      <c r="DK8" s="9">
        <v>0</v>
      </c>
      <c r="DL8" s="9">
        <v>0</v>
      </c>
      <c r="DM8" s="9">
        <v>0</v>
      </c>
      <c r="DN8" s="9">
        <v>0</v>
      </c>
      <c r="DO8" s="9">
        <v>0</v>
      </c>
      <c r="DP8" s="9">
        <v>0</v>
      </c>
      <c r="DQ8" s="9">
        <v>0</v>
      </c>
      <c r="DS8" t="s">
        <v>187</v>
      </c>
      <c r="DT8">
        <v>2053395</v>
      </c>
      <c r="DU8">
        <f t="shared" si="0"/>
        <v>0</v>
      </c>
    </row>
    <row r="9" spans="1:125" x14ac:dyDescent="0.25">
      <c r="A9" s="9" t="s">
        <v>146</v>
      </c>
      <c r="B9" s="9" t="s">
        <v>153</v>
      </c>
      <c r="C9" s="9" t="s">
        <v>154</v>
      </c>
      <c r="D9" s="9">
        <v>0</v>
      </c>
      <c r="E9" s="9">
        <v>0</v>
      </c>
      <c r="F9" s="9"/>
      <c r="G9" s="9"/>
      <c r="H9" s="9"/>
      <c r="I9" s="9">
        <v>1</v>
      </c>
      <c r="J9" s="9">
        <v>1</v>
      </c>
      <c r="K9" s="9">
        <v>2</v>
      </c>
      <c r="L9" s="9">
        <v>1</v>
      </c>
      <c r="M9" s="9">
        <v>0</v>
      </c>
      <c r="N9" s="9">
        <v>1</v>
      </c>
      <c r="O9" s="9">
        <v>0</v>
      </c>
      <c r="P9" s="9">
        <v>1</v>
      </c>
      <c r="Q9" s="9">
        <v>0</v>
      </c>
      <c r="R9" s="9">
        <v>1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500</v>
      </c>
      <c r="Z9" s="9">
        <v>0.04</v>
      </c>
      <c r="AA9" s="9">
        <v>500.04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258139.3</v>
      </c>
      <c r="AK9" s="9">
        <v>8822.7000000000007</v>
      </c>
      <c r="AL9" s="9">
        <v>0</v>
      </c>
      <c r="AM9" s="9">
        <v>0</v>
      </c>
      <c r="AN9" s="9">
        <v>0</v>
      </c>
      <c r="AO9" s="9">
        <v>266962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85350.41</v>
      </c>
      <c r="AV9" s="9">
        <v>0</v>
      </c>
      <c r="AW9" s="9">
        <v>2124.59</v>
      </c>
      <c r="AX9" s="9">
        <v>0</v>
      </c>
      <c r="AY9" s="9">
        <v>0</v>
      </c>
      <c r="AZ9" s="9">
        <v>0</v>
      </c>
      <c r="BA9" s="9">
        <v>87475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87475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W9" s="9">
        <v>0</v>
      </c>
      <c r="BX9" s="9">
        <v>0</v>
      </c>
      <c r="BY9" s="9">
        <v>0</v>
      </c>
      <c r="BZ9" s="9">
        <v>0</v>
      </c>
      <c r="CA9" s="9">
        <v>0</v>
      </c>
      <c r="CB9" s="9">
        <v>0</v>
      </c>
      <c r="CC9" s="9">
        <v>0</v>
      </c>
      <c r="CD9" s="9">
        <v>0</v>
      </c>
      <c r="CE9" s="9">
        <v>0</v>
      </c>
      <c r="CF9" s="9">
        <v>0</v>
      </c>
      <c r="CG9" s="9">
        <v>0</v>
      </c>
      <c r="CH9" s="9">
        <v>0</v>
      </c>
      <c r="CI9" s="9">
        <v>0</v>
      </c>
      <c r="CJ9" s="9">
        <v>0</v>
      </c>
      <c r="CK9" s="9">
        <v>0</v>
      </c>
      <c r="CL9" s="9">
        <v>0</v>
      </c>
      <c r="CM9" s="9">
        <v>0</v>
      </c>
      <c r="CN9" s="9">
        <v>0</v>
      </c>
      <c r="CO9" s="9">
        <v>343489.71</v>
      </c>
      <c r="CP9" s="9">
        <v>10947.29</v>
      </c>
      <c r="CQ9" s="9">
        <v>0</v>
      </c>
      <c r="CR9" s="9">
        <v>0</v>
      </c>
      <c r="CS9" s="9">
        <v>0</v>
      </c>
      <c r="CT9" s="9">
        <v>354437</v>
      </c>
      <c r="CU9" s="9">
        <v>0</v>
      </c>
      <c r="CV9" s="9">
        <v>50</v>
      </c>
      <c r="CW9" s="9">
        <v>100</v>
      </c>
      <c r="CX9" s="9">
        <v>0</v>
      </c>
      <c r="CY9" s="9">
        <v>0</v>
      </c>
      <c r="CZ9" s="9">
        <v>0</v>
      </c>
      <c r="DA9" s="9">
        <v>0</v>
      </c>
      <c r="DB9" s="9">
        <v>0</v>
      </c>
      <c r="DC9" s="9">
        <v>35443700</v>
      </c>
      <c r="DD9" s="9">
        <v>8747500</v>
      </c>
      <c r="DE9" s="9">
        <v>0</v>
      </c>
      <c r="DF9" s="9">
        <v>0</v>
      </c>
      <c r="DG9" s="9">
        <v>100</v>
      </c>
      <c r="DH9" s="9">
        <v>0</v>
      </c>
      <c r="DI9" s="9">
        <v>0</v>
      </c>
      <c r="DJ9" s="9">
        <v>0</v>
      </c>
      <c r="DK9" s="9">
        <v>0</v>
      </c>
      <c r="DL9" s="9">
        <v>0</v>
      </c>
      <c r="DM9" s="9">
        <v>0</v>
      </c>
      <c r="DN9" s="9">
        <v>0</v>
      </c>
      <c r="DO9" s="9">
        <v>0</v>
      </c>
      <c r="DP9" s="9">
        <v>0</v>
      </c>
      <c r="DQ9" s="9">
        <v>0</v>
      </c>
      <c r="DS9" t="s">
        <v>188</v>
      </c>
      <c r="DT9">
        <v>354437</v>
      </c>
      <c r="DU9">
        <f t="shared" si="0"/>
        <v>0</v>
      </c>
    </row>
    <row r="10" spans="1:125" x14ac:dyDescent="0.25">
      <c r="A10" s="9" t="s">
        <v>146</v>
      </c>
      <c r="B10" s="9" t="s">
        <v>155</v>
      </c>
      <c r="C10" s="9" t="s">
        <v>155</v>
      </c>
      <c r="D10" s="9">
        <v>0</v>
      </c>
      <c r="E10" s="9">
        <v>0</v>
      </c>
      <c r="F10" s="9"/>
      <c r="G10" s="9"/>
      <c r="H10" s="9"/>
      <c r="I10" s="9">
        <v>0</v>
      </c>
      <c r="J10" s="9">
        <v>1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228</v>
      </c>
      <c r="X10" s="9">
        <v>228</v>
      </c>
      <c r="Y10" s="9">
        <v>0</v>
      </c>
      <c r="Z10" s="9">
        <v>171</v>
      </c>
      <c r="AA10" s="9">
        <v>171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0</v>
      </c>
      <c r="DE10" s="9">
        <v>0</v>
      </c>
      <c r="DF10" s="9">
        <v>0</v>
      </c>
      <c r="DG10" s="9">
        <v>0</v>
      </c>
      <c r="DH10" s="9">
        <v>0</v>
      </c>
      <c r="DI10" s="9">
        <v>0</v>
      </c>
      <c r="DJ10" s="9">
        <v>0</v>
      </c>
      <c r="DK10" s="9">
        <v>0</v>
      </c>
      <c r="DL10" s="9">
        <v>0</v>
      </c>
      <c r="DM10" s="9">
        <v>0</v>
      </c>
      <c r="DN10" s="9">
        <v>0</v>
      </c>
      <c r="DO10" s="9">
        <v>0</v>
      </c>
      <c r="DP10" s="9">
        <v>0</v>
      </c>
      <c r="DQ10" s="9">
        <v>0</v>
      </c>
      <c r="DS10" t="s">
        <v>189</v>
      </c>
      <c r="DT10">
        <v>0</v>
      </c>
      <c r="DU10">
        <f t="shared" si="0"/>
        <v>0</v>
      </c>
    </row>
    <row r="11" spans="1:125" x14ac:dyDescent="0.25">
      <c r="A11" s="9" t="s">
        <v>156</v>
      </c>
      <c r="B11" s="9" t="s">
        <v>157</v>
      </c>
      <c r="C11" s="9" t="s">
        <v>158</v>
      </c>
      <c r="D11" s="9">
        <v>0</v>
      </c>
      <c r="E11" s="9">
        <v>0</v>
      </c>
      <c r="F11" s="9"/>
      <c r="G11" s="9"/>
      <c r="H11" s="9"/>
      <c r="I11" s="9">
        <v>57027</v>
      </c>
      <c r="J11" s="9">
        <v>12589</v>
      </c>
      <c r="K11" s="9">
        <v>69616</v>
      </c>
      <c r="L11" s="9">
        <v>57027</v>
      </c>
      <c r="M11" s="9">
        <v>0</v>
      </c>
      <c r="N11" s="9">
        <v>57027</v>
      </c>
      <c r="O11" s="9">
        <v>154</v>
      </c>
      <c r="P11" s="9">
        <v>56062</v>
      </c>
      <c r="Q11" s="9">
        <v>965</v>
      </c>
      <c r="R11" s="9">
        <v>57027</v>
      </c>
      <c r="S11" s="9">
        <v>19443.18</v>
      </c>
      <c r="T11" s="9">
        <v>2917.48</v>
      </c>
      <c r="U11" s="9">
        <v>22360.66</v>
      </c>
      <c r="V11" s="9">
        <v>66.150000000000006</v>
      </c>
      <c r="W11" s="9">
        <v>14.53</v>
      </c>
      <c r="X11" s="9">
        <v>80.680000000000007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2059074.28</v>
      </c>
      <c r="AE11" s="9">
        <v>0</v>
      </c>
      <c r="AF11" s="9">
        <v>2059074.28</v>
      </c>
      <c r="AG11" s="9">
        <v>12590.35</v>
      </c>
      <c r="AH11" s="9">
        <v>2046483.93</v>
      </c>
      <c r="AI11" s="9">
        <v>0</v>
      </c>
      <c r="AJ11" s="9">
        <v>32022318.489999998</v>
      </c>
      <c r="AK11" s="9">
        <v>14490310.4</v>
      </c>
      <c r="AL11" s="9">
        <v>0</v>
      </c>
      <c r="AM11" s="9">
        <v>3074610.75</v>
      </c>
      <c r="AN11" s="9">
        <v>0</v>
      </c>
      <c r="AO11" s="9">
        <v>49587239.640000001</v>
      </c>
      <c r="AP11" s="9">
        <v>30224.04</v>
      </c>
      <c r="AQ11" s="9">
        <v>51.62</v>
      </c>
      <c r="AR11" s="9">
        <v>379.04</v>
      </c>
      <c r="AS11" s="9">
        <v>0</v>
      </c>
      <c r="AT11" s="9">
        <v>30654.7</v>
      </c>
      <c r="AU11" s="9">
        <v>21169621.98</v>
      </c>
      <c r="AV11" s="9">
        <v>137761.39000000001</v>
      </c>
      <c r="AW11" s="9">
        <v>232057.32</v>
      </c>
      <c r="AX11" s="9">
        <v>0</v>
      </c>
      <c r="AY11" s="9">
        <v>1075085.8899999999</v>
      </c>
      <c r="AZ11" s="9">
        <v>730021.6</v>
      </c>
      <c r="BA11" s="9">
        <v>23344548.18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104410.74</v>
      </c>
      <c r="BH11" s="9">
        <v>2294.34</v>
      </c>
      <c r="BI11" s="9">
        <v>662.58</v>
      </c>
      <c r="BJ11" s="9">
        <v>0</v>
      </c>
      <c r="BK11" s="9">
        <v>6573.02</v>
      </c>
      <c r="BL11" s="9">
        <v>4477.17</v>
      </c>
      <c r="BM11" s="9">
        <v>118417.85</v>
      </c>
      <c r="BN11" s="9">
        <v>21462727.73</v>
      </c>
      <c r="BO11" s="9">
        <v>1068512.8700000001</v>
      </c>
      <c r="BP11" s="9">
        <v>725544.43</v>
      </c>
      <c r="BQ11" s="9">
        <v>3173024.19</v>
      </c>
      <c r="BR11" s="9">
        <v>113007.28</v>
      </c>
      <c r="BS11" s="9">
        <v>0</v>
      </c>
      <c r="BT11" s="9">
        <v>337504.21</v>
      </c>
      <c r="BU11" s="9">
        <v>173210.32</v>
      </c>
      <c r="BV11" s="9">
        <v>3796746</v>
      </c>
      <c r="BW11" s="9">
        <v>17570043.16</v>
      </c>
      <c r="BX11" s="9">
        <v>0</v>
      </c>
      <c r="BY11" s="9">
        <v>821791.17</v>
      </c>
      <c r="BZ11" s="9">
        <v>560310.39</v>
      </c>
      <c r="CA11" s="9">
        <v>18952144.719999999</v>
      </c>
      <c r="CB11" s="9">
        <v>0</v>
      </c>
      <c r="CC11" s="9">
        <v>0</v>
      </c>
      <c r="CD11" s="9">
        <v>0</v>
      </c>
      <c r="CE11" s="9">
        <v>556</v>
      </c>
      <c r="CF11" s="9">
        <v>20000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22748890.719999999</v>
      </c>
      <c r="CN11" s="9">
        <v>0</v>
      </c>
      <c r="CO11" s="9">
        <v>32490761.09</v>
      </c>
      <c r="CP11" s="9">
        <v>14609076.9</v>
      </c>
      <c r="CQ11" s="9">
        <v>0</v>
      </c>
      <c r="CR11" s="9">
        <v>2983828.24</v>
      </c>
      <c r="CS11" s="9">
        <v>-7976.28</v>
      </c>
      <c r="CT11" s="9">
        <v>50075689.950000003</v>
      </c>
      <c r="CU11" s="9">
        <v>0</v>
      </c>
      <c r="CV11" s="9">
        <v>81.916513445185004</v>
      </c>
      <c r="CW11" s="9">
        <v>98.307819103231793</v>
      </c>
      <c r="CX11" s="9">
        <v>0.27004752134953602</v>
      </c>
      <c r="CY11" s="9">
        <v>100</v>
      </c>
      <c r="CZ11" s="9">
        <v>0</v>
      </c>
      <c r="DA11" s="9">
        <v>8.5292974941532602</v>
      </c>
      <c r="DB11" s="9">
        <v>8.5292974941532602</v>
      </c>
      <c r="DC11" s="9">
        <v>4709983805.7031002</v>
      </c>
      <c r="DD11" s="9">
        <v>2146272773</v>
      </c>
      <c r="DE11" s="9">
        <v>184.390919593246</v>
      </c>
      <c r="DF11" s="9">
        <v>0</v>
      </c>
      <c r="DG11" s="9">
        <v>2.76954554548659</v>
      </c>
      <c r="DH11" s="9">
        <v>0</v>
      </c>
      <c r="DI11" s="9">
        <v>0</v>
      </c>
      <c r="DJ11" s="9">
        <v>0</v>
      </c>
      <c r="DK11" s="9">
        <v>0</v>
      </c>
      <c r="DL11" s="9">
        <v>0</v>
      </c>
      <c r="DM11" s="9">
        <v>0</v>
      </c>
      <c r="DN11" s="9">
        <v>0</v>
      </c>
      <c r="DO11" s="9">
        <v>0</v>
      </c>
      <c r="DP11" s="9">
        <v>0</v>
      </c>
      <c r="DQ11" s="9">
        <v>0</v>
      </c>
      <c r="DS11" t="s">
        <v>190</v>
      </c>
      <c r="DT11">
        <v>50073761.95000001</v>
      </c>
      <c r="DU11">
        <f>DT11+DT12+DT13-CT11-CT12</f>
        <v>7.4505805969238281E-9</v>
      </c>
    </row>
    <row r="12" spans="1:125" x14ac:dyDescent="0.25">
      <c r="A12" s="9" t="s">
        <v>156</v>
      </c>
      <c r="B12" s="9" t="s">
        <v>157</v>
      </c>
      <c r="C12" s="9" t="s">
        <v>159</v>
      </c>
      <c r="D12" s="9">
        <v>0</v>
      </c>
      <c r="E12" s="9">
        <v>0</v>
      </c>
      <c r="F12" s="9"/>
      <c r="G12" s="9"/>
      <c r="H12" s="9"/>
      <c r="I12" s="9">
        <v>46</v>
      </c>
      <c r="J12" s="9">
        <v>0</v>
      </c>
      <c r="K12" s="9">
        <v>46</v>
      </c>
      <c r="L12" s="9">
        <v>46</v>
      </c>
      <c r="M12" s="9">
        <v>0</v>
      </c>
      <c r="N12" s="9">
        <v>46</v>
      </c>
      <c r="O12" s="9">
        <v>0</v>
      </c>
      <c r="P12" s="9">
        <v>35</v>
      </c>
      <c r="Q12" s="9">
        <v>11</v>
      </c>
      <c r="R12" s="9">
        <v>46</v>
      </c>
      <c r="S12" s="9">
        <v>62</v>
      </c>
      <c r="T12" s="9">
        <v>0</v>
      </c>
      <c r="U12" s="9">
        <v>62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3392</v>
      </c>
      <c r="AE12" s="9">
        <v>0</v>
      </c>
      <c r="AF12" s="9">
        <v>3392</v>
      </c>
      <c r="AG12" s="9">
        <v>0</v>
      </c>
      <c r="AH12" s="9">
        <v>3392</v>
      </c>
      <c r="AI12" s="9">
        <v>0</v>
      </c>
      <c r="AJ12" s="9">
        <v>1892.23</v>
      </c>
      <c r="AK12" s="9">
        <v>8.0500000000000007</v>
      </c>
      <c r="AL12" s="9">
        <v>0</v>
      </c>
      <c r="AM12" s="9">
        <v>124.72</v>
      </c>
      <c r="AN12" s="9">
        <v>0</v>
      </c>
      <c r="AO12" s="9">
        <v>2025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39215.58</v>
      </c>
      <c r="AV12" s="9">
        <v>0</v>
      </c>
      <c r="AW12" s="9">
        <v>19.190000000000001</v>
      </c>
      <c r="AX12" s="9">
        <v>0</v>
      </c>
      <c r="AY12" s="9">
        <v>1782.85</v>
      </c>
      <c r="AZ12" s="9">
        <v>637.53</v>
      </c>
      <c r="BA12" s="9">
        <v>41655.15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39234.769999999997</v>
      </c>
      <c r="BO12" s="9">
        <v>1782.85</v>
      </c>
      <c r="BP12" s="9">
        <v>637.53</v>
      </c>
      <c r="BQ12" s="9">
        <v>24677.08</v>
      </c>
      <c r="BR12" s="9">
        <v>22.06</v>
      </c>
      <c r="BS12" s="9">
        <v>0</v>
      </c>
      <c r="BT12" s="9">
        <v>1040.5899999999999</v>
      </c>
      <c r="BU12" s="9">
        <v>359.27</v>
      </c>
      <c r="BV12" s="9">
        <v>26099</v>
      </c>
      <c r="BW12" s="9">
        <v>867.62</v>
      </c>
      <c r="BX12" s="9">
        <v>0</v>
      </c>
      <c r="BY12" s="9">
        <v>49.07</v>
      </c>
      <c r="BZ12" s="9">
        <v>33.46</v>
      </c>
      <c r="CA12" s="9">
        <v>950.15</v>
      </c>
      <c r="CB12" s="9">
        <v>0</v>
      </c>
      <c r="CC12" s="9">
        <v>0</v>
      </c>
      <c r="CD12" s="9">
        <v>0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27049.15</v>
      </c>
      <c r="CN12" s="9">
        <v>0</v>
      </c>
      <c r="CO12" s="9">
        <v>15563.11</v>
      </c>
      <c r="CP12" s="9">
        <v>5.18</v>
      </c>
      <c r="CQ12" s="9">
        <v>0</v>
      </c>
      <c r="CR12" s="9">
        <v>817.91</v>
      </c>
      <c r="CS12" s="9">
        <v>244.8</v>
      </c>
      <c r="CT12" s="9">
        <v>16631</v>
      </c>
      <c r="CU12" s="9">
        <v>0</v>
      </c>
      <c r="CV12" s="9">
        <v>100</v>
      </c>
      <c r="CW12" s="9">
        <v>76.086956521739097</v>
      </c>
      <c r="CX12" s="9">
        <v>0</v>
      </c>
      <c r="CY12" s="9">
        <v>100</v>
      </c>
      <c r="CZ12" s="9">
        <v>0</v>
      </c>
      <c r="DA12" s="9">
        <v>32.2724921612554</v>
      </c>
      <c r="DB12" s="9">
        <v>32.2724921612554</v>
      </c>
      <c r="DC12" s="9">
        <v>1556830.0113795199</v>
      </c>
      <c r="DD12" s="9">
        <v>3923477</v>
      </c>
      <c r="DE12" s="9">
        <v>769.42806603773602</v>
      </c>
      <c r="DF12" s="9">
        <v>0</v>
      </c>
      <c r="DG12" s="9">
        <v>1.3561320754716999</v>
      </c>
      <c r="DH12" s="9">
        <v>0</v>
      </c>
      <c r="DI12" s="9">
        <v>0</v>
      </c>
      <c r="DJ12" s="9">
        <v>0</v>
      </c>
      <c r="DK12" s="9">
        <v>0</v>
      </c>
      <c r="DL12" s="9">
        <v>0</v>
      </c>
      <c r="DM12" s="9">
        <v>0</v>
      </c>
      <c r="DN12" s="9">
        <v>0</v>
      </c>
      <c r="DO12" s="9">
        <v>0</v>
      </c>
      <c r="DP12" s="9">
        <v>0</v>
      </c>
      <c r="DQ12" s="9">
        <v>0</v>
      </c>
      <c r="DS12" t="s">
        <v>191</v>
      </c>
      <c r="DT12">
        <v>1928</v>
      </c>
    </row>
    <row r="13" spans="1:125" x14ac:dyDescent="0.25">
      <c r="A13" s="9" t="s">
        <v>156</v>
      </c>
      <c r="B13" s="9" t="s">
        <v>160</v>
      </c>
      <c r="C13" s="9" t="s">
        <v>161</v>
      </c>
      <c r="D13" s="9">
        <v>0</v>
      </c>
      <c r="E13" s="9">
        <v>0</v>
      </c>
      <c r="F13" s="9"/>
      <c r="G13" s="9"/>
      <c r="H13" s="9"/>
      <c r="I13" s="9">
        <v>17</v>
      </c>
      <c r="J13" s="9">
        <v>4</v>
      </c>
      <c r="K13" s="9">
        <v>21</v>
      </c>
      <c r="L13" s="9">
        <v>17</v>
      </c>
      <c r="M13" s="9">
        <v>0</v>
      </c>
      <c r="N13" s="9">
        <v>17</v>
      </c>
      <c r="O13" s="9">
        <v>0</v>
      </c>
      <c r="P13" s="9">
        <v>16</v>
      </c>
      <c r="Q13" s="9">
        <v>1</v>
      </c>
      <c r="R13" s="9">
        <v>17</v>
      </c>
      <c r="S13" s="9">
        <v>61</v>
      </c>
      <c r="T13" s="9">
        <v>6.16</v>
      </c>
      <c r="U13" s="9">
        <v>67.16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1643</v>
      </c>
      <c r="AE13" s="9">
        <v>0</v>
      </c>
      <c r="AF13" s="9">
        <v>1643</v>
      </c>
      <c r="AG13" s="9">
        <v>0</v>
      </c>
      <c r="AH13" s="9">
        <v>1643</v>
      </c>
      <c r="AI13" s="9">
        <v>0</v>
      </c>
      <c r="AJ13" s="9">
        <v>60976.78</v>
      </c>
      <c r="AK13" s="9">
        <v>764.25</v>
      </c>
      <c r="AL13" s="9">
        <v>0</v>
      </c>
      <c r="AM13" s="9">
        <v>3655.97</v>
      </c>
      <c r="AN13" s="9">
        <v>0</v>
      </c>
      <c r="AO13" s="9">
        <v>65397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22656.28</v>
      </c>
      <c r="AV13" s="9">
        <v>30.8</v>
      </c>
      <c r="AW13" s="9">
        <v>396.3</v>
      </c>
      <c r="AX13" s="9">
        <v>0</v>
      </c>
      <c r="AY13" s="9">
        <v>998.14</v>
      </c>
      <c r="AZ13" s="9">
        <v>591.48</v>
      </c>
      <c r="BA13" s="9">
        <v>24673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23083.38</v>
      </c>
      <c r="BO13" s="9">
        <v>998.14</v>
      </c>
      <c r="BP13" s="9">
        <v>591.48</v>
      </c>
      <c r="BQ13" s="9">
        <v>54911.73</v>
      </c>
      <c r="BR13" s="9">
        <v>840.57</v>
      </c>
      <c r="BS13" s="9">
        <v>0</v>
      </c>
      <c r="BT13" s="9">
        <v>3226.94</v>
      </c>
      <c r="BU13" s="9">
        <v>383.76</v>
      </c>
      <c r="BV13" s="9">
        <v>59363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59363</v>
      </c>
      <c r="CN13" s="9">
        <v>0</v>
      </c>
      <c r="CO13" s="9">
        <v>28752.13</v>
      </c>
      <c r="CP13" s="9">
        <v>319.98</v>
      </c>
      <c r="CQ13" s="9">
        <v>0</v>
      </c>
      <c r="CR13" s="9">
        <v>1427.17</v>
      </c>
      <c r="CS13" s="9">
        <v>207.72</v>
      </c>
      <c r="CT13" s="9">
        <v>30707</v>
      </c>
      <c r="CU13" s="9">
        <v>0</v>
      </c>
      <c r="CV13" s="9">
        <v>80.952380952380906</v>
      </c>
      <c r="CW13" s="9">
        <v>94.117647058823493</v>
      </c>
      <c r="CX13" s="9">
        <v>0</v>
      </c>
      <c r="CY13" s="9">
        <v>100</v>
      </c>
      <c r="CZ13" s="9">
        <v>0</v>
      </c>
      <c r="DA13" s="9">
        <v>125.42552939744699</v>
      </c>
      <c r="DB13" s="9">
        <v>125.42552939744699</v>
      </c>
      <c r="DC13" s="9">
        <v>2907214.0154061099</v>
      </c>
      <c r="DD13" s="9">
        <v>2308338</v>
      </c>
      <c r="DE13" s="9">
        <v>3613.08581862447</v>
      </c>
      <c r="DF13" s="9">
        <v>0</v>
      </c>
      <c r="DG13" s="9">
        <v>1.0346926354230099</v>
      </c>
      <c r="DH13" s="9">
        <v>0</v>
      </c>
      <c r="DI13" s="9">
        <v>0</v>
      </c>
      <c r="DJ13" s="9">
        <v>0</v>
      </c>
      <c r="DK13" s="9">
        <v>0</v>
      </c>
      <c r="DL13" s="9">
        <v>0</v>
      </c>
      <c r="DM13" s="9">
        <v>0</v>
      </c>
      <c r="DN13" s="9">
        <v>0</v>
      </c>
      <c r="DO13" s="9">
        <v>0</v>
      </c>
      <c r="DP13" s="9">
        <v>0</v>
      </c>
      <c r="DQ13" s="9">
        <v>0</v>
      </c>
      <c r="DS13" t="s">
        <v>192</v>
      </c>
      <c r="DT13">
        <v>16631</v>
      </c>
    </row>
    <row r="14" spans="1:125" x14ac:dyDescent="0.25">
      <c r="A14" s="9" t="s">
        <v>156</v>
      </c>
      <c r="B14" s="9" t="s">
        <v>160</v>
      </c>
      <c r="C14" s="9" t="s">
        <v>162</v>
      </c>
      <c r="D14" s="9">
        <v>0</v>
      </c>
      <c r="E14" s="9">
        <v>0</v>
      </c>
      <c r="F14" s="9"/>
      <c r="G14" s="9"/>
      <c r="H14" s="9"/>
      <c r="I14" s="9">
        <v>37</v>
      </c>
      <c r="J14" s="9">
        <v>6</v>
      </c>
      <c r="K14" s="9">
        <v>43</v>
      </c>
      <c r="L14" s="9">
        <v>37</v>
      </c>
      <c r="M14" s="9">
        <v>0</v>
      </c>
      <c r="N14" s="9">
        <v>37</v>
      </c>
      <c r="O14" s="9">
        <v>1</v>
      </c>
      <c r="P14" s="9">
        <v>37</v>
      </c>
      <c r="Q14" s="9">
        <v>0</v>
      </c>
      <c r="R14" s="9">
        <v>37</v>
      </c>
      <c r="S14" s="9">
        <v>159.86000000000001</v>
      </c>
      <c r="T14" s="9">
        <v>19.399999999999999</v>
      </c>
      <c r="U14" s="9">
        <v>179.26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3112</v>
      </c>
      <c r="AE14" s="9">
        <v>0</v>
      </c>
      <c r="AF14" s="9">
        <v>3112</v>
      </c>
      <c r="AG14" s="9">
        <v>0</v>
      </c>
      <c r="AH14" s="9">
        <v>3112</v>
      </c>
      <c r="AI14" s="9">
        <v>0</v>
      </c>
      <c r="AJ14" s="9">
        <v>85072.85</v>
      </c>
      <c r="AK14" s="9">
        <v>1355.81</v>
      </c>
      <c r="AL14" s="9">
        <v>0</v>
      </c>
      <c r="AM14" s="9">
        <v>2489.34</v>
      </c>
      <c r="AN14" s="9">
        <v>0</v>
      </c>
      <c r="AO14" s="9">
        <v>88918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52800.11</v>
      </c>
      <c r="AV14" s="9">
        <v>237.5</v>
      </c>
      <c r="AW14" s="9">
        <v>578.65</v>
      </c>
      <c r="AX14" s="9">
        <v>0</v>
      </c>
      <c r="AY14" s="9">
        <v>1894.02</v>
      </c>
      <c r="AZ14" s="9">
        <v>1092.72</v>
      </c>
      <c r="BA14" s="9">
        <v>56603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53616.26</v>
      </c>
      <c r="BO14" s="9">
        <v>1894.02</v>
      </c>
      <c r="BP14" s="9">
        <v>1092.72</v>
      </c>
      <c r="BQ14" s="9">
        <v>105166.72</v>
      </c>
      <c r="BR14" s="9">
        <v>958.41</v>
      </c>
      <c r="BS14" s="9">
        <v>0</v>
      </c>
      <c r="BT14" s="9">
        <v>3791.59</v>
      </c>
      <c r="BU14" s="9">
        <v>1010.28</v>
      </c>
      <c r="BV14" s="9">
        <v>110927</v>
      </c>
      <c r="BW14" s="9">
        <v>0</v>
      </c>
      <c r="BX14" s="9">
        <v>0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>
        <v>0</v>
      </c>
      <c r="CE14" s="9">
        <v>0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110927</v>
      </c>
      <c r="CN14" s="9">
        <v>0</v>
      </c>
      <c r="CO14" s="9">
        <v>32943.74</v>
      </c>
      <c r="CP14" s="9">
        <v>976.05</v>
      </c>
      <c r="CQ14" s="9">
        <v>0</v>
      </c>
      <c r="CR14" s="9">
        <v>591.77</v>
      </c>
      <c r="CS14" s="9">
        <v>82.44</v>
      </c>
      <c r="CT14" s="9">
        <v>34594</v>
      </c>
      <c r="CU14" s="9">
        <v>0</v>
      </c>
      <c r="CV14" s="9">
        <v>86.046511627906995</v>
      </c>
      <c r="CW14" s="9">
        <v>100</v>
      </c>
      <c r="CX14" s="9">
        <v>2.7027027027027</v>
      </c>
      <c r="CY14" s="9">
        <v>100</v>
      </c>
      <c r="CZ14" s="9">
        <v>0</v>
      </c>
      <c r="DA14" s="9">
        <v>101.392912870576</v>
      </c>
      <c r="DB14" s="9">
        <v>101.392912870576</v>
      </c>
      <c r="DC14" s="9">
        <v>3391979.5409078398</v>
      </c>
      <c r="DD14" s="9">
        <v>5361626</v>
      </c>
      <c r="DE14" s="9">
        <v>3564.4922879177402</v>
      </c>
      <c r="DF14" s="9">
        <v>0</v>
      </c>
      <c r="DG14" s="9">
        <v>1.18894601542416</v>
      </c>
      <c r="DH14" s="9">
        <v>0</v>
      </c>
      <c r="DI14" s="9">
        <v>0</v>
      </c>
      <c r="DJ14" s="9">
        <v>0</v>
      </c>
      <c r="DK14" s="9">
        <v>0</v>
      </c>
      <c r="DL14" s="9">
        <v>0</v>
      </c>
      <c r="DM14" s="9">
        <v>0</v>
      </c>
      <c r="DN14" s="9">
        <v>0</v>
      </c>
      <c r="DO14" s="9">
        <v>0</v>
      </c>
      <c r="DP14" s="9">
        <v>0</v>
      </c>
      <c r="DQ14" s="9">
        <v>0</v>
      </c>
      <c r="DS14" t="s">
        <v>193</v>
      </c>
      <c r="DT14">
        <v>30707</v>
      </c>
      <c r="DU14">
        <f>DT14+DT15-CT13-CT14</f>
        <v>0</v>
      </c>
    </row>
    <row r="15" spans="1:125" x14ac:dyDescent="0.25">
      <c r="A15" s="9" t="s">
        <v>156</v>
      </c>
      <c r="B15" s="9" t="s">
        <v>163</v>
      </c>
      <c r="C15" s="9" t="s">
        <v>164</v>
      </c>
      <c r="D15" s="9">
        <v>0</v>
      </c>
      <c r="E15" s="9">
        <v>0</v>
      </c>
      <c r="F15" s="9"/>
      <c r="G15" s="9"/>
      <c r="H15" s="9"/>
      <c r="I15" s="9">
        <v>3</v>
      </c>
      <c r="J15" s="9">
        <v>1</v>
      </c>
      <c r="K15" s="9">
        <v>4</v>
      </c>
      <c r="L15" s="9">
        <v>3</v>
      </c>
      <c r="M15" s="9">
        <v>0</v>
      </c>
      <c r="N15" s="9">
        <v>3</v>
      </c>
      <c r="O15" s="9">
        <v>0</v>
      </c>
      <c r="P15" s="9">
        <v>3</v>
      </c>
      <c r="Q15" s="9">
        <v>0</v>
      </c>
      <c r="R15" s="9">
        <v>3</v>
      </c>
      <c r="S15" s="9">
        <v>11</v>
      </c>
      <c r="T15" s="9">
        <v>2</v>
      </c>
      <c r="U15" s="9">
        <v>13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1203</v>
      </c>
      <c r="AE15" s="9">
        <v>0</v>
      </c>
      <c r="AF15" s="9">
        <v>1203</v>
      </c>
      <c r="AG15" s="9">
        <v>0</v>
      </c>
      <c r="AH15" s="9">
        <v>1203</v>
      </c>
      <c r="AI15" s="9">
        <v>0</v>
      </c>
      <c r="AJ15" s="9">
        <v>1277</v>
      </c>
      <c r="AK15" s="9">
        <v>0</v>
      </c>
      <c r="AL15" s="9">
        <v>0</v>
      </c>
      <c r="AM15" s="9">
        <v>0</v>
      </c>
      <c r="AN15" s="9">
        <v>0</v>
      </c>
      <c r="AO15" s="9">
        <v>1277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11147.6</v>
      </c>
      <c r="AV15" s="9">
        <v>297.3</v>
      </c>
      <c r="AW15" s="9">
        <v>0</v>
      </c>
      <c r="AX15" s="9">
        <v>0</v>
      </c>
      <c r="AY15" s="9">
        <v>757.89</v>
      </c>
      <c r="AZ15" s="9">
        <v>433.08</v>
      </c>
      <c r="BA15" s="9">
        <v>12635.87</v>
      </c>
      <c r="BB15" s="9">
        <v>0</v>
      </c>
      <c r="BC15" s="9">
        <v>0</v>
      </c>
      <c r="BD15" s="9">
        <v>0</v>
      </c>
      <c r="BE15" s="9"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11444.9</v>
      </c>
      <c r="BO15" s="9">
        <v>757.89</v>
      </c>
      <c r="BP15" s="9">
        <v>433.08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9">
        <v>0</v>
      </c>
      <c r="BW15" s="9">
        <v>11579.98</v>
      </c>
      <c r="BX15" s="9">
        <v>0</v>
      </c>
      <c r="BY15" s="9">
        <v>757.89</v>
      </c>
      <c r="BZ15" s="9">
        <v>0</v>
      </c>
      <c r="CA15" s="9">
        <v>12337.87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12337.87</v>
      </c>
      <c r="CN15" s="9">
        <v>0</v>
      </c>
      <c r="CO15" s="9">
        <v>1141.92</v>
      </c>
      <c r="CP15" s="9">
        <v>0</v>
      </c>
      <c r="CQ15" s="9">
        <v>0</v>
      </c>
      <c r="CR15" s="9">
        <v>0</v>
      </c>
      <c r="CS15" s="9">
        <v>433.08</v>
      </c>
      <c r="CT15" s="9">
        <v>1575</v>
      </c>
      <c r="CU15" s="9">
        <v>0</v>
      </c>
      <c r="CV15" s="9">
        <v>75</v>
      </c>
      <c r="CW15" s="9">
        <v>100</v>
      </c>
      <c r="CX15" s="9">
        <v>0</v>
      </c>
      <c r="CY15" s="9">
        <v>100</v>
      </c>
      <c r="CZ15" s="9">
        <v>0</v>
      </c>
      <c r="DA15" s="9">
        <v>0</v>
      </c>
      <c r="DB15" s="9">
        <v>0</v>
      </c>
      <c r="DC15" s="9">
        <v>114192</v>
      </c>
      <c r="DD15" s="9">
        <v>1144490</v>
      </c>
      <c r="DE15" s="9">
        <v>0</v>
      </c>
      <c r="DF15" s="9">
        <v>0</v>
      </c>
      <c r="DG15" s="9">
        <v>0.24937655860349101</v>
      </c>
      <c r="DH15" s="9">
        <v>0</v>
      </c>
      <c r="DI15" s="9">
        <v>0</v>
      </c>
      <c r="DJ15" s="9">
        <v>0</v>
      </c>
      <c r="DK15" s="9">
        <v>0</v>
      </c>
      <c r="DL15" s="9">
        <v>0</v>
      </c>
      <c r="DM15" s="9">
        <v>0</v>
      </c>
      <c r="DN15" s="9">
        <v>0</v>
      </c>
      <c r="DO15" s="9">
        <v>0</v>
      </c>
      <c r="DP15" s="9">
        <v>0</v>
      </c>
      <c r="DQ15" s="9">
        <v>0</v>
      </c>
      <c r="DS15" t="s">
        <v>194</v>
      </c>
      <c r="DT15">
        <v>34594</v>
      </c>
    </row>
    <row r="16" spans="1:125" x14ac:dyDescent="0.25">
      <c r="A16" s="9" t="s">
        <v>156</v>
      </c>
      <c r="B16" s="9" t="s">
        <v>163</v>
      </c>
      <c r="C16" s="9" t="s">
        <v>165</v>
      </c>
      <c r="D16" s="9">
        <v>0</v>
      </c>
      <c r="E16" s="9">
        <v>0</v>
      </c>
      <c r="F16" s="9"/>
      <c r="G16" s="9"/>
      <c r="H16" s="9"/>
      <c r="I16" s="9">
        <v>1319</v>
      </c>
      <c r="J16" s="9">
        <v>370</v>
      </c>
      <c r="K16" s="9">
        <v>1689</v>
      </c>
      <c r="L16" s="9">
        <v>1319</v>
      </c>
      <c r="M16" s="9">
        <v>0</v>
      </c>
      <c r="N16" s="9">
        <v>1319</v>
      </c>
      <c r="O16" s="9">
        <v>11</v>
      </c>
      <c r="P16" s="9">
        <v>1296</v>
      </c>
      <c r="Q16" s="9">
        <v>23</v>
      </c>
      <c r="R16" s="9">
        <v>1319</v>
      </c>
      <c r="S16" s="9">
        <v>2305.84</v>
      </c>
      <c r="T16" s="9">
        <v>357.38</v>
      </c>
      <c r="U16" s="9">
        <v>2663.22</v>
      </c>
      <c r="V16" s="9">
        <v>9.16</v>
      </c>
      <c r="W16" s="9">
        <v>5.15</v>
      </c>
      <c r="X16" s="9">
        <v>14.31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240056.62</v>
      </c>
      <c r="AE16" s="9">
        <v>0</v>
      </c>
      <c r="AF16" s="9">
        <v>240056.62</v>
      </c>
      <c r="AG16" s="9">
        <v>13682.4</v>
      </c>
      <c r="AH16" s="9">
        <v>226374.22</v>
      </c>
      <c r="AI16" s="9">
        <v>0</v>
      </c>
      <c r="AJ16" s="9">
        <v>1201415</v>
      </c>
      <c r="AK16" s="9">
        <v>80740.3</v>
      </c>
      <c r="AL16" s="9">
        <v>0</v>
      </c>
      <c r="AM16" s="9">
        <v>29129.7</v>
      </c>
      <c r="AN16" s="9">
        <v>0</v>
      </c>
      <c r="AO16" s="9">
        <v>1311285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2338008.5299999998</v>
      </c>
      <c r="AV16" s="9">
        <v>2915.77</v>
      </c>
      <c r="AW16" s="9">
        <v>10397.34</v>
      </c>
      <c r="AX16" s="9">
        <v>0</v>
      </c>
      <c r="AY16" s="9">
        <v>151630.47</v>
      </c>
      <c r="AZ16" s="9">
        <v>84736.89</v>
      </c>
      <c r="BA16" s="9">
        <v>2587689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104240.5</v>
      </c>
      <c r="BH16" s="9">
        <v>0</v>
      </c>
      <c r="BI16" s="9">
        <v>100.92</v>
      </c>
      <c r="BJ16" s="9">
        <v>0</v>
      </c>
      <c r="BK16" s="9">
        <v>8619.92</v>
      </c>
      <c r="BL16" s="9">
        <v>4925.66</v>
      </c>
      <c r="BM16" s="9">
        <v>117887</v>
      </c>
      <c r="BN16" s="9">
        <v>2246980.2200000002</v>
      </c>
      <c r="BO16" s="9">
        <v>143010.54999999999</v>
      </c>
      <c r="BP16" s="9">
        <v>79811.23</v>
      </c>
      <c r="BQ16" s="9">
        <v>2292846.91</v>
      </c>
      <c r="BR16" s="9">
        <v>7603.15</v>
      </c>
      <c r="BS16" s="9">
        <v>0</v>
      </c>
      <c r="BT16" s="9">
        <v>147943.07</v>
      </c>
      <c r="BU16" s="9">
        <v>77271.87</v>
      </c>
      <c r="BV16" s="9">
        <v>2525665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9">
        <v>0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2525665</v>
      </c>
      <c r="CN16" s="9">
        <v>0</v>
      </c>
      <c r="CO16" s="9">
        <v>1145251.8899999999</v>
      </c>
      <c r="CP16" s="9">
        <v>83433.570000000007</v>
      </c>
      <c r="CQ16" s="9">
        <v>0</v>
      </c>
      <c r="CR16" s="9">
        <v>24197.18</v>
      </c>
      <c r="CS16" s="9">
        <v>2539.36</v>
      </c>
      <c r="CT16" s="9">
        <v>1255422</v>
      </c>
      <c r="CU16" s="9">
        <v>0</v>
      </c>
      <c r="CV16" s="9">
        <v>78.093546477205507</v>
      </c>
      <c r="CW16" s="9">
        <v>98.256254738438201</v>
      </c>
      <c r="CX16" s="9">
        <v>0.83396512509476906</v>
      </c>
      <c r="CY16" s="9">
        <v>100</v>
      </c>
      <c r="CZ16" s="9">
        <v>0</v>
      </c>
      <c r="DA16" s="9">
        <v>51.275275930310698</v>
      </c>
      <c r="DB16" s="9">
        <v>51.275275930310698</v>
      </c>
      <c r="DC16" s="9">
        <v>122868546.491244</v>
      </c>
      <c r="DD16" s="9">
        <v>224698022</v>
      </c>
      <c r="DE16" s="9">
        <v>1052.1122058620999</v>
      </c>
      <c r="DF16" s="9">
        <v>0</v>
      </c>
      <c r="DG16" s="9">
        <v>0.54945370804604299</v>
      </c>
      <c r="DH16" s="9">
        <v>0</v>
      </c>
      <c r="DI16" s="9">
        <v>0</v>
      </c>
      <c r="DJ16" s="9">
        <v>0</v>
      </c>
      <c r="DK16" s="9">
        <v>0</v>
      </c>
      <c r="DL16" s="9">
        <v>0</v>
      </c>
      <c r="DM16" s="9">
        <v>0</v>
      </c>
      <c r="DN16" s="9">
        <v>0</v>
      </c>
      <c r="DO16" s="9">
        <v>0</v>
      </c>
      <c r="DP16" s="9">
        <v>0</v>
      </c>
      <c r="DQ16" s="9">
        <v>0</v>
      </c>
      <c r="DS16" t="s">
        <v>195</v>
      </c>
      <c r="DT16">
        <v>2524655</v>
      </c>
      <c r="DU16">
        <f>DT16-CT17</f>
        <v>0</v>
      </c>
    </row>
    <row r="17" spans="1:125" x14ac:dyDescent="0.25">
      <c r="A17" s="9" t="s">
        <v>156</v>
      </c>
      <c r="B17" s="9" t="s">
        <v>163</v>
      </c>
      <c r="C17" s="9" t="s">
        <v>166</v>
      </c>
      <c r="D17" s="9">
        <v>0</v>
      </c>
      <c r="E17" s="9">
        <v>0</v>
      </c>
      <c r="F17" s="9"/>
      <c r="G17" s="9"/>
      <c r="H17" s="9"/>
      <c r="I17" s="9">
        <v>3021</v>
      </c>
      <c r="J17" s="9">
        <v>703</v>
      </c>
      <c r="K17" s="9">
        <v>3724</v>
      </c>
      <c r="L17" s="9">
        <v>3021</v>
      </c>
      <c r="M17" s="9">
        <v>0</v>
      </c>
      <c r="N17" s="9">
        <v>3021</v>
      </c>
      <c r="O17" s="9">
        <v>4</v>
      </c>
      <c r="P17" s="9">
        <v>2978</v>
      </c>
      <c r="Q17" s="9">
        <v>43</v>
      </c>
      <c r="R17" s="9">
        <v>3021</v>
      </c>
      <c r="S17" s="9">
        <v>3530.02</v>
      </c>
      <c r="T17" s="9">
        <v>737.02</v>
      </c>
      <c r="U17" s="9">
        <v>4267.04</v>
      </c>
      <c r="V17" s="9">
        <v>13</v>
      </c>
      <c r="W17" s="9">
        <v>1.68</v>
      </c>
      <c r="X17" s="9">
        <v>14.68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352019.20000000001</v>
      </c>
      <c r="AE17" s="9">
        <v>252</v>
      </c>
      <c r="AF17" s="9">
        <v>352271.2</v>
      </c>
      <c r="AG17" s="9">
        <v>89736</v>
      </c>
      <c r="AH17" s="9">
        <v>262535.2</v>
      </c>
      <c r="AI17" s="9">
        <v>0</v>
      </c>
      <c r="AJ17" s="9">
        <v>2438706.2599999998</v>
      </c>
      <c r="AK17" s="9">
        <v>118449.4</v>
      </c>
      <c r="AL17" s="9">
        <v>0</v>
      </c>
      <c r="AM17" s="9">
        <v>86665.29</v>
      </c>
      <c r="AN17" s="9">
        <v>0</v>
      </c>
      <c r="AO17" s="9">
        <v>2643820.9500000002</v>
      </c>
      <c r="AP17" s="9">
        <v>2269.2800000000002</v>
      </c>
      <c r="AQ17" s="9">
        <v>0</v>
      </c>
      <c r="AR17" s="9">
        <v>0</v>
      </c>
      <c r="AS17" s="9">
        <v>90.72</v>
      </c>
      <c r="AT17" s="9">
        <v>2360</v>
      </c>
      <c r="AU17" s="9">
        <v>3575657.2</v>
      </c>
      <c r="AV17" s="9">
        <v>10993.2</v>
      </c>
      <c r="AW17" s="9">
        <v>22966.76</v>
      </c>
      <c r="AX17" s="9">
        <v>0</v>
      </c>
      <c r="AY17" s="9">
        <v>222724.17</v>
      </c>
      <c r="AZ17" s="9">
        <v>122699.72</v>
      </c>
      <c r="BA17" s="9">
        <v>3955041.05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669694.4</v>
      </c>
      <c r="BH17" s="9">
        <v>15.7</v>
      </c>
      <c r="BI17" s="9">
        <v>146.19999999999999</v>
      </c>
      <c r="BJ17" s="9">
        <v>0</v>
      </c>
      <c r="BK17" s="9">
        <v>56587.56</v>
      </c>
      <c r="BL17" s="9">
        <v>32089.14</v>
      </c>
      <c r="BM17" s="9">
        <v>758533</v>
      </c>
      <c r="BN17" s="9">
        <v>2942030.14</v>
      </c>
      <c r="BO17" s="9">
        <v>166136.60999999999</v>
      </c>
      <c r="BP17" s="9">
        <v>90701.3</v>
      </c>
      <c r="BQ17" s="9">
        <v>3066871.9</v>
      </c>
      <c r="BR17" s="9">
        <v>16675.03</v>
      </c>
      <c r="BS17" s="9">
        <v>0</v>
      </c>
      <c r="BT17" s="9">
        <v>174332.85</v>
      </c>
      <c r="BU17" s="9">
        <v>79598.22</v>
      </c>
      <c r="BV17" s="9">
        <v>3337478</v>
      </c>
      <c r="BW17" s="9">
        <v>0</v>
      </c>
      <c r="BX17" s="9">
        <v>0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9">
        <v>27052</v>
      </c>
      <c r="CF17" s="9">
        <v>7608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3337478</v>
      </c>
      <c r="CN17" s="9">
        <v>0</v>
      </c>
      <c r="CO17" s="9">
        <v>2310487.94</v>
      </c>
      <c r="CP17" s="9">
        <v>124594.93</v>
      </c>
      <c r="CQ17" s="9">
        <v>0</v>
      </c>
      <c r="CR17" s="9">
        <v>78469.05</v>
      </c>
      <c r="CS17" s="9">
        <v>11103.08</v>
      </c>
      <c r="CT17" s="9">
        <v>2524655</v>
      </c>
      <c r="CU17" s="9">
        <v>0</v>
      </c>
      <c r="CV17" s="9">
        <v>81.122448979591795</v>
      </c>
      <c r="CW17" s="9">
        <v>98.576630254882502</v>
      </c>
      <c r="CX17" s="9">
        <v>0.13240648791790799</v>
      </c>
      <c r="CY17" s="9">
        <v>99.928464205986799</v>
      </c>
      <c r="CZ17" s="9">
        <v>0</v>
      </c>
      <c r="DA17" s="9">
        <v>44.318307402636897</v>
      </c>
      <c r="DB17" s="9">
        <v>44.318307402636897</v>
      </c>
      <c r="DC17" s="9">
        <v>243508288.041989</v>
      </c>
      <c r="DD17" s="9">
        <v>294203014</v>
      </c>
      <c r="DE17" s="9">
        <v>947.41721718948395</v>
      </c>
      <c r="DF17" s="9">
        <v>0</v>
      </c>
      <c r="DG17" s="9">
        <v>0.85757791156359098</v>
      </c>
      <c r="DH17" s="9">
        <v>0</v>
      </c>
      <c r="DI17" s="9">
        <v>0</v>
      </c>
      <c r="DJ17" s="9">
        <v>0</v>
      </c>
      <c r="DK17" s="9">
        <v>0</v>
      </c>
      <c r="DL17" s="9">
        <v>0</v>
      </c>
      <c r="DM17" s="9">
        <v>0</v>
      </c>
      <c r="DN17" s="9">
        <v>0</v>
      </c>
      <c r="DO17" s="9">
        <v>0</v>
      </c>
      <c r="DP17" s="9">
        <v>0</v>
      </c>
      <c r="DQ17" s="9">
        <v>0</v>
      </c>
      <c r="DS17" t="s">
        <v>196</v>
      </c>
      <c r="DT17">
        <v>1575</v>
      </c>
      <c r="DU17">
        <f>DT17-CT18</f>
        <v>1575</v>
      </c>
    </row>
    <row r="18" spans="1:125" x14ac:dyDescent="0.25">
      <c r="A18" s="9" t="s">
        <v>156</v>
      </c>
      <c r="B18" s="9" t="s">
        <v>163</v>
      </c>
      <c r="C18" s="9" t="s">
        <v>167</v>
      </c>
      <c r="D18" s="9">
        <v>0</v>
      </c>
      <c r="E18" s="9">
        <v>0</v>
      </c>
      <c r="F18" s="9"/>
      <c r="G18" s="9"/>
      <c r="H18" s="9"/>
      <c r="I18" s="9">
        <v>2</v>
      </c>
      <c r="J18" s="9">
        <v>0</v>
      </c>
      <c r="K18" s="9">
        <v>2</v>
      </c>
      <c r="L18" s="9">
        <v>2</v>
      </c>
      <c r="M18" s="9">
        <v>0</v>
      </c>
      <c r="N18" s="9">
        <v>2</v>
      </c>
      <c r="O18" s="9">
        <v>0</v>
      </c>
      <c r="P18" s="9">
        <v>2</v>
      </c>
      <c r="Q18" s="9">
        <v>0</v>
      </c>
      <c r="R18" s="9">
        <v>2</v>
      </c>
      <c r="S18" s="9">
        <v>3</v>
      </c>
      <c r="T18" s="9">
        <v>0</v>
      </c>
      <c r="U18" s="9">
        <v>3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105</v>
      </c>
      <c r="AE18" s="9">
        <v>0</v>
      </c>
      <c r="AF18" s="9">
        <v>105</v>
      </c>
      <c r="AG18" s="9">
        <v>0</v>
      </c>
      <c r="AH18" s="9">
        <v>105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1472.05</v>
      </c>
      <c r="AV18" s="9">
        <v>0</v>
      </c>
      <c r="AW18" s="9">
        <v>0</v>
      </c>
      <c r="AX18" s="9">
        <v>0</v>
      </c>
      <c r="AY18" s="9">
        <v>66.150000000000006</v>
      </c>
      <c r="AZ18" s="9">
        <v>37.799999999999997</v>
      </c>
      <c r="BA18" s="9">
        <v>1576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1472.05</v>
      </c>
      <c r="BO18" s="9">
        <v>66.150000000000006</v>
      </c>
      <c r="BP18" s="9">
        <v>37.799999999999997</v>
      </c>
      <c r="BQ18" s="9">
        <v>1472.05</v>
      </c>
      <c r="BR18" s="9">
        <v>0</v>
      </c>
      <c r="BS18" s="9">
        <v>0</v>
      </c>
      <c r="BT18" s="9">
        <v>66.150000000000006</v>
      </c>
      <c r="BU18" s="9">
        <v>37.799999999999997</v>
      </c>
      <c r="BV18" s="9">
        <v>1576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1576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9">
        <v>0</v>
      </c>
      <c r="CU18" s="9">
        <v>0</v>
      </c>
      <c r="CV18" s="9">
        <v>100</v>
      </c>
      <c r="CW18" s="9">
        <v>100</v>
      </c>
      <c r="CX18" s="9">
        <v>0</v>
      </c>
      <c r="CY18" s="9">
        <v>100</v>
      </c>
      <c r="CZ18" s="9">
        <v>0</v>
      </c>
      <c r="DA18" s="9">
        <v>51.705188563179703</v>
      </c>
      <c r="DB18" s="9">
        <v>51.705188563179703</v>
      </c>
      <c r="DC18" s="9">
        <v>0</v>
      </c>
      <c r="DD18" s="9">
        <v>147205</v>
      </c>
      <c r="DE18" s="9">
        <v>1500.9523809523801</v>
      </c>
      <c r="DF18" s="9">
        <v>0</v>
      </c>
      <c r="DG18" s="9">
        <v>1.9047619047619</v>
      </c>
      <c r="DH18" s="9">
        <v>0</v>
      </c>
      <c r="DI18" s="9">
        <v>0</v>
      </c>
      <c r="DJ18" s="9">
        <v>0</v>
      </c>
      <c r="DK18" s="9">
        <v>0</v>
      </c>
      <c r="DL18" s="9">
        <v>0</v>
      </c>
      <c r="DM18" s="9">
        <v>0</v>
      </c>
      <c r="DN18" s="9">
        <v>0</v>
      </c>
      <c r="DO18" s="9">
        <v>0</v>
      </c>
      <c r="DP18" s="9">
        <v>0</v>
      </c>
      <c r="DQ18" s="9">
        <v>0</v>
      </c>
      <c r="DS18" t="s">
        <v>197</v>
      </c>
      <c r="DT18">
        <v>1255422</v>
      </c>
      <c r="DU18">
        <f t="shared" ref="DU18:DU28" si="1">DT18-CT19</f>
        <v>1255069</v>
      </c>
    </row>
    <row r="19" spans="1:125" x14ac:dyDescent="0.25">
      <c r="A19" s="9" t="s">
        <v>156</v>
      </c>
      <c r="B19" s="9" t="s">
        <v>163</v>
      </c>
      <c r="C19" s="9" t="s">
        <v>168</v>
      </c>
      <c r="D19" s="9">
        <v>0</v>
      </c>
      <c r="E19" s="9">
        <v>0</v>
      </c>
      <c r="F19" s="9"/>
      <c r="G19" s="9"/>
      <c r="H19" s="9"/>
      <c r="I19" s="9">
        <v>2</v>
      </c>
      <c r="J19" s="9">
        <v>0</v>
      </c>
      <c r="K19" s="9">
        <v>2</v>
      </c>
      <c r="L19" s="9">
        <v>2</v>
      </c>
      <c r="M19" s="9">
        <v>0</v>
      </c>
      <c r="N19" s="9">
        <v>2</v>
      </c>
      <c r="O19" s="9">
        <v>0</v>
      </c>
      <c r="P19" s="9">
        <v>2</v>
      </c>
      <c r="Q19" s="9">
        <v>0</v>
      </c>
      <c r="R19" s="9">
        <v>2</v>
      </c>
      <c r="S19" s="9">
        <v>3</v>
      </c>
      <c r="T19" s="9">
        <v>0</v>
      </c>
      <c r="U19" s="9">
        <v>3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402</v>
      </c>
      <c r="AE19" s="9">
        <v>0</v>
      </c>
      <c r="AF19" s="9">
        <v>402</v>
      </c>
      <c r="AG19" s="9">
        <v>0</v>
      </c>
      <c r="AH19" s="9">
        <v>402</v>
      </c>
      <c r="AI19" s="9">
        <v>0</v>
      </c>
      <c r="AJ19" s="9">
        <v>281.95999999999998</v>
      </c>
      <c r="AK19" s="9">
        <v>9.0399999999999991</v>
      </c>
      <c r="AL19" s="9">
        <v>0</v>
      </c>
      <c r="AM19" s="9">
        <v>0</v>
      </c>
      <c r="AN19" s="9">
        <v>0</v>
      </c>
      <c r="AO19" s="9">
        <v>291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3579.5</v>
      </c>
      <c r="AV19" s="9">
        <v>62.1</v>
      </c>
      <c r="AW19" s="9">
        <v>0</v>
      </c>
      <c r="AX19" s="9">
        <v>0</v>
      </c>
      <c r="AY19" s="9">
        <v>253.26</v>
      </c>
      <c r="AZ19" s="9">
        <v>144.72</v>
      </c>
      <c r="BA19" s="9">
        <v>4039.58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3641.6</v>
      </c>
      <c r="BO19" s="9">
        <v>253.26</v>
      </c>
      <c r="BP19" s="9">
        <v>144.72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9">
        <v>0</v>
      </c>
      <c r="BW19" s="9">
        <v>3724.32</v>
      </c>
      <c r="BX19" s="9">
        <v>0</v>
      </c>
      <c r="BY19" s="9">
        <v>253.26</v>
      </c>
      <c r="BZ19" s="9">
        <v>0</v>
      </c>
      <c r="CA19" s="9">
        <v>3977.58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3977.58</v>
      </c>
      <c r="CN19" s="9">
        <v>0</v>
      </c>
      <c r="CO19" s="9">
        <v>199.24</v>
      </c>
      <c r="CP19" s="9">
        <v>9.0399999999999991</v>
      </c>
      <c r="CQ19" s="9">
        <v>0</v>
      </c>
      <c r="CR19" s="9">
        <v>0</v>
      </c>
      <c r="CS19" s="9">
        <v>144.72</v>
      </c>
      <c r="CT19" s="9">
        <v>353</v>
      </c>
      <c r="CU19" s="9">
        <v>0</v>
      </c>
      <c r="CV19" s="9">
        <v>100</v>
      </c>
      <c r="CW19" s="9">
        <v>100</v>
      </c>
      <c r="CX19" s="9">
        <v>0</v>
      </c>
      <c r="CY19" s="9">
        <v>100</v>
      </c>
      <c r="CZ19" s="9">
        <v>0</v>
      </c>
      <c r="DA19" s="9">
        <v>0</v>
      </c>
      <c r="DB19" s="9">
        <v>0</v>
      </c>
      <c r="DC19" s="9">
        <v>20828</v>
      </c>
      <c r="DD19" s="9">
        <v>364160</v>
      </c>
      <c r="DE19" s="9">
        <v>0</v>
      </c>
      <c r="DF19" s="9">
        <v>0</v>
      </c>
      <c r="DG19" s="9">
        <v>0.49751243781094501</v>
      </c>
      <c r="DH19" s="9">
        <v>0</v>
      </c>
      <c r="DI19" s="9">
        <v>0</v>
      </c>
      <c r="DJ19" s="9">
        <v>0</v>
      </c>
      <c r="DK19" s="9">
        <v>0</v>
      </c>
      <c r="DL19" s="9">
        <v>0</v>
      </c>
      <c r="DM19" s="9">
        <v>0</v>
      </c>
      <c r="DN19" s="9">
        <v>0</v>
      </c>
      <c r="DO19" s="9">
        <v>0</v>
      </c>
      <c r="DP19" s="9">
        <v>0</v>
      </c>
      <c r="DQ19" s="9">
        <v>0</v>
      </c>
      <c r="DS19" t="s">
        <v>198</v>
      </c>
      <c r="DT19">
        <v>353</v>
      </c>
      <c r="DU19">
        <f t="shared" si="1"/>
        <v>-12965</v>
      </c>
    </row>
    <row r="20" spans="1:125" x14ac:dyDescent="0.25">
      <c r="A20" s="9" t="s">
        <v>156</v>
      </c>
      <c r="B20" s="9" t="s">
        <v>169</v>
      </c>
      <c r="C20" s="9" t="s">
        <v>169</v>
      </c>
      <c r="D20" s="9">
        <v>0</v>
      </c>
      <c r="E20" s="9">
        <v>0</v>
      </c>
      <c r="F20" s="9"/>
      <c r="G20" s="9"/>
      <c r="H20" s="9"/>
      <c r="I20" s="9">
        <v>0</v>
      </c>
      <c r="J20" s="9">
        <v>1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5</v>
      </c>
      <c r="U20" s="9">
        <v>5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13318</v>
      </c>
      <c r="AK20" s="9">
        <v>0</v>
      </c>
      <c r="AL20" s="9">
        <v>0</v>
      </c>
      <c r="AM20" s="9">
        <v>0</v>
      </c>
      <c r="AN20" s="9">
        <v>0</v>
      </c>
      <c r="AO20" s="9">
        <v>13318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9">
        <v>0</v>
      </c>
      <c r="BW20" s="9">
        <v>0</v>
      </c>
      <c r="BX20" s="9">
        <v>0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  <c r="CO20" s="9">
        <v>13318</v>
      </c>
      <c r="CP20" s="9">
        <v>0</v>
      </c>
      <c r="CQ20" s="9">
        <v>0</v>
      </c>
      <c r="CR20" s="9">
        <v>0</v>
      </c>
      <c r="CS20" s="9">
        <v>0</v>
      </c>
      <c r="CT20" s="9">
        <v>13318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1331800</v>
      </c>
      <c r="DD20" s="9">
        <v>0</v>
      </c>
      <c r="DE20" s="9">
        <v>0</v>
      </c>
      <c r="DF20" s="9">
        <v>0</v>
      </c>
      <c r="DG20" s="9">
        <v>0</v>
      </c>
      <c r="DH20" s="9">
        <v>0</v>
      </c>
      <c r="DI20" s="9">
        <v>0</v>
      </c>
      <c r="DJ20" s="9">
        <v>0</v>
      </c>
      <c r="DK20" s="9">
        <v>0</v>
      </c>
      <c r="DL20" s="9">
        <v>0</v>
      </c>
      <c r="DM20" s="9">
        <v>0</v>
      </c>
      <c r="DN20" s="9">
        <v>0</v>
      </c>
      <c r="DO20" s="9">
        <v>0</v>
      </c>
      <c r="DP20" s="9">
        <v>0</v>
      </c>
      <c r="DQ20" s="9">
        <v>0</v>
      </c>
      <c r="DS20" t="s">
        <v>199</v>
      </c>
      <c r="DT20">
        <v>13318</v>
      </c>
      <c r="DU20">
        <f t="shared" si="1"/>
        <v>19937746.09</v>
      </c>
    </row>
    <row r="21" spans="1:125" x14ac:dyDescent="0.25">
      <c r="A21" s="9" t="s">
        <v>156</v>
      </c>
      <c r="B21" s="9" t="s">
        <v>170</v>
      </c>
      <c r="C21" s="9" t="s">
        <v>171</v>
      </c>
      <c r="D21" s="9">
        <v>0</v>
      </c>
      <c r="E21" s="9">
        <v>0</v>
      </c>
      <c r="F21" s="9"/>
      <c r="G21" s="9"/>
      <c r="H21" s="9"/>
      <c r="I21" s="9">
        <v>28284</v>
      </c>
      <c r="J21" s="9">
        <v>378</v>
      </c>
      <c r="K21" s="9">
        <v>28662</v>
      </c>
      <c r="L21" s="9">
        <v>18</v>
      </c>
      <c r="M21" s="9">
        <v>28266</v>
      </c>
      <c r="N21" s="9">
        <v>28284</v>
      </c>
      <c r="O21" s="9">
        <v>28283</v>
      </c>
      <c r="P21" s="9">
        <v>28283</v>
      </c>
      <c r="Q21" s="9">
        <v>1</v>
      </c>
      <c r="R21" s="9">
        <v>28284</v>
      </c>
      <c r="S21" s="9">
        <v>0</v>
      </c>
      <c r="T21" s="9">
        <v>0</v>
      </c>
      <c r="U21" s="9">
        <v>0</v>
      </c>
      <c r="V21" s="9">
        <v>224751.95</v>
      </c>
      <c r="W21" s="9">
        <v>1885.8</v>
      </c>
      <c r="X21" s="9">
        <v>226637.75</v>
      </c>
      <c r="Y21" s="9">
        <v>0</v>
      </c>
      <c r="Z21" s="9">
        <v>0</v>
      </c>
      <c r="AA21" s="9">
        <v>0</v>
      </c>
      <c r="AB21" s="9">
        <v>0</v>
      </c>
      <c r="AC21" s="9">
        <v>22843046.493000001</v>
      </c>
      <c r="AD21" s="9">
        <v>0</v>
      </c>
      <c r="AE21" s="9">
        <v>0</v>
      </c>
      <c r="AF21" s="9">
        <v>22843046.493000001</v>
      </c>
      <c r="AG21" s="9">
        <v>0</v>
      </c>
      <c r="AH21" s="9">
        <v>22843046.493000001</v>
      </c>
      <c r="AI21" s="9">
        <v>0</v>
      </c>
      <c r="AJ21" s="9">
        <v>-19013684.127</v>
      </c>
      <c r="AK21" s="9">
        <v>7312358.3099999996</v>
      </c>
      <c r="AL21" s="9">
        <v>0</v>
      </c>
      <c r="AM21" s="9">
        <v>2393.56</v>
      </c>
      <c r="AN21" s="9">
        <v>0</v>
      </c>
      <c r="AO21" s="9">
        <v>-11698932.256999999</v>
      </c>
      <c r="AP21" s="9">
        <v>188226697.90400001</v>
      </c>
      <c r="AQ21" s="9">
        <v>0</v>
      </c>
      <c r="AR21" s="9">
        <v>0</v>
      </c>
      <c r="AS21" s="9">
        <v>8223496.7929999996</v>
      </c>
      <c r="AT21" s="9">
        <v>196450194.697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188226697.90400001</v>
      </c>
      <c r="BO21" s="9">
        <v>0</v>
      </c>
      <c r="BP21" s="9">
        <v>8223496.7929999996</v>
      </c>
      <c r="BQ21" s="9">
        <v>1559.729</v>
      </c>
      <c r="BR21" s="9">
        <v>0</v>
      </c>
      <c r="BS21" s="9">
        <v>0</v>
      </c>
      <c r="BT21" s="9">
        <v>0</v>
      </c>
      <c r="BU21" s="9">
        <v>426.27100000000002</v>
      </c>
      <c r="BV21" s="9">
        <v>1986</v>
      </c>
      <c r="BW21" s="9">
        <v>196450207.73699999</v>
      </c>
      <c r="BX21" s="9">
        <v>0</v>
      </c>
      <c r="BY21" s="9">
        <v>0</v>
      </c>
      <c r="BZ21" s="9">
        <v>8223496.7929999996</v>
      </c>
      <c r="CA21" s="9">
        <v>204673704.53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204675690.53</v>
      </c>
      <c r="CN21" s="9">
        <v>0</v>
      </c>
      <c r="CO21" s="9">
        <v>-27238753.688999999</v>
      </c>
      <c r="CP21" s="9">
        <v>7312358.3099999996</v>
      </c>
      <c r="CQ21" s="9">
        <v>0</v>
      </c>
      <c r="CR21" s="9">
        <v>2393.56</v>
      </c>
      <c r="CS21" s="9">
        <v>-426.27100000000002</v>
      </c>
      <c r="CT21" s="9">
        <v>-19924428.09</v>
      </c>
      <c r="CU21" s="9">
        <v>0</v>
      </c>
      <c r="CV21" s="9">
        <v>98.681180657316304</v>
      </c>
      <c r="CW21" s="9">
        <v>99.996464432187807</v>
      </c>
      <c r="CX21" s="9">
        <v>99.996464432187807</v>
      </c>
      <c r="CY21" s="9">
        <v>0</v>
      </c>
      <c r="CZ21" s="9">
        <v>100</v>
      </c>
      <c r="DA21" s="9">
        <v>198600</v>
      </c>
      <c r="DB21" s="9">
        <v>198600</v>
      </c>
      <c r="DC21" s="9">
        <v>-1992400181.9000001</v>
      </c>
      <c r="DD21" s="9">
        <v>18822669790.400002</v>
      </c>
      <c r="DE21" s="9">
        <v>8.6941117972534308E-3</v>
      </c>
      <c r="DF21" s="9">
        <v>0</v>
      </c>
      <c r="DG21" s="9">
        <v>0.123818861064208</v>
      </c>
      <c r="DH21" s="9">
        <v>0</v>
      </c>
      <c r="DI21" s="9">
        <v>0</v>
      </c>
      <c r="DJ21" s="9">
        <v>0</v>
      </c>
      <c r="DK21" s="9">
        <v>0</v>
      </c>
      <c r="DL21" s="9">
        <v>0</v>
      </c>
      <c r="DM21" s="9">
        <v>0</v>
      </c>
      <c r="DN21" s="9">
        <v>0</v>
      </c>
      <c r="DO21" s="9">
        <v>0</v>
      </c>
      <c r="DP21" s="9">
        <v>0</v>
      </c>
      <c r="DQ21" s="9">
        <v>0</v>
      </c>
      <c r="DS21" t="s">
        <v>200</v>
      </c>
      <c r="DT21">
        <v>-19924428.089998648</v>
      </c>
      <c r="DU21">
        <f t="shared" si="1"/>
        <v>-19924428.089998648</v>
      </c>
    </row>
    <row r="22" spans="1:125" x14ac:dyDescent="0.25">
      <c r="A22" s="9" t="s">
        <v>156</v>
      </c>
      <c r="B22" s="9" t="s">
        <v>172</v>
      </c>
      <c r="C22" s="9" t="s">
        <v>172</v>
      </c>
      <c r="D22" s="9">
        <v>0</v>
      </c>
      <c r="E22" s="9">
        <v>0</v>
      </c>
      <c r="F22" s="9"/>
      <c r="G22" s="9"/>
      <c r="H22" s="9"/>
      <c r="I22" s="9">
        <v>1</v>
      </c>
      <c r="J22" s="9">
        <v>1</v>
      </c>
      <c r="K22" s="9">
        <v>2</v>
      </c>
      <c r="L22" s="9">
        <v>1</v>
      </c>
      <c r="M22" s="9">
        <v>0</v>
      </c>
      <c r="N22" s="9">
        <v>1</v>
      </c>
      <c r="O22" s="9">
        <v>0</v>
      </c>
      <c r="P22" s="9">
        <v>0</v>
      </c>
      <c r="Q22" s="9">
        <v>1</v>
      </c>
      <c r="R22" s="9">
        <v>1</v>
      </c>
      <c r="S22" s="9">
        <v>0</v>
      </c>
      <c r="T22" s="9">
        <v>0</v>
      </c>
      <c r="U22" s="9">
        <v>0</v>
      </c>
      <c r="V22" s="9">
        <v>10</v>
      </c>
      <c r="W22" s="9">
        <v>12</v>
      </c>
      <c r="X22" s="9">
        <v>22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-20678</v>
      </c>
      <c r="AK22" s="9">
        <v>20678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-20678</v>
      </c>
      <c r="CP22" s="9">
        <v>20678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9">
        <v>50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9">
        <v>0</v>
      </c>
      <c r="DE22" s="9">
        <v>0</v>
      </c>
      <c r="DF22" s="9">
        <v>0</v>
      </c>
      <c r="DG22" s="9">
        <v>100</v>
      </c>
      <c r="DH22" s="9">
        <v>0</v>
      </c>
      <c r="DI22" s="9">
        <v>0</v>
      </c>
      <c r="DJ22" s="9">
        <v>0</v>
      </c>
      <c r="DK22" s="9">
        <v>0</v>
      </c>
      <c r="DL22" s="9">
        <v>0</v>
      </c>
      <c r="DM22" s="9">
        <v>0</v>
      </c>
      <c r="DN22" s="9">
        <v>0</v>
      </c>
      <c r="DO22" s="9">
        <v>0</v>
      </c>
      <c r="DP22" s="9">
        <v>0</v>
      </c>
      <c r="DQ22" s="9">
        <v>0</v>
      </c>
      <c r="DS22" t="s">
        <v>201</v>
      </c>
      <c r="DT22">
        <v>0</v>
      </c>
      <c r="DU22">
        <f t="shared" si="1"/>
        <v>-704942</v>
      </c>
    </row>
    <row r="23" spans="1:125" x14ac:dyDescent="0.25">
      <c r="A23" s="9" t="s">
        <v>156</v>
      </c>
      <c r="B23" s="9" t="s">
        <v>173</v>
      </c>
      <c r="C23" s="9" t="s">
        <v>173</v>
      </c>
      <c r="D23" s="9">
        <v>0</v>
      </c>
      <c r="E23" s="9">
        <v>0</v>
      </c>
      <c r="F23" s="9"/>
      <c r="G23" s="9"/>
      <c r="H23" s="9"/>
      <c r="I23" s="9">
        <v>7</v>
      </c>
      <c r="J23" s="9">
        <v>8</v>
      </c>
      <c r="K23" s="9">
        <v>15</v>
      </c>
      <c r="L23" s="9">
        <v>7</v>
      </c>
      <c r="M23" s="9">
        <v>0</v>
      </c>
      <c r="N23" s="9">
        <v>7</v>
      </c>
      <c r="O23" s="9">
        <v>0</v>
      </c>
      <c r="P23" s="9">
        <v>7</v>
      </c>
      <c r="Q23" s="9">
        <v>0</v>
      </c>
      <c r="R23" s="9">
        <v>7</v>
      </c>
      <c r="S23" s="9">
        <v>0</v>
      </c>
      <c r="T23" s="9">
        <v>0</v>
      </c>
      <c r="U23" s="9">
        <v>0</v>
      </c>
      <c r="V23" s="9">
        <v>60.5</v>
      </c>
      <c r="W23" s="9">
        <v>94.5</v>
      </c>
      <c r="X23" s="9">
        <v>155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440</v>
      </c>
      <c r="AE23" s="9">
        <v>0</v>
      </c>
      <c r="AF23" s="9">
        <v>440</v>
      </c>
      <c r="AG23" s="9">
        <v>0</v>
      </c>
      <c r="AH23" s="9">
        <v>440</v>
      </c>
      <c r="AI23" s="9">
        <v>0</v>
      </c>
      <c r="AJ23" s="9">
        <v>653661.31999999995</v>
      </c>
      <c r="AK23" s="9">
        <v>41696.120000000003</v>
      </c>
      <c r="AL23" s="9">
        <v>0</v>
      </c>
      <c r="AM23" s="9">
        <v>525.55999999999995</v>
      </c>
      <c r="AN23" s="9">
        <v>0</v>
      </c>
      <c r="AO23" s="9">
        <v>695883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11226.89</v>
      </c>
      <c r="AV23" s="9">
        <v>0</v>
      </c>
      <c r="AW23" s="9">
        <v>196.99</v>
      </c>
      <c r="AX23" s="9">
        <v>0</v>
      </c>
      <c r="AY23" s="9">
        <v>145.22</v>
      </c>
      <c r="AZ23" s="9">
        <v>153.9</v>
      </c>
      <c r="BA23" s="9">
        <v>11723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11423.88</v>
      </c>
      <c r="BO23" s="9">
        <v>145.22</v>
      </c>
      <c r="BP23" s="9">
        <v>153.9</v>
      </c>
      <c r="BQ23" s="9">
        <v>2516.36</v>
      </c>
      <c r="BR23" s="9">
        <v>0</v>
      </c>
      <c r="BS23" s="9">
        <v>0</v>
      </c>
      <c r="BT23" s="9">
        <v>147.63999999999999</v>
      </c>
      <c r="BU23" s="9">
        <v>0</v>
      </c>
      <c r="BV23" s="9">
        <v>2664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2664</v>
      </c>
      <c r="CN23" s="9">
        <v>0</v>
      </c>
      <c r="CO23" s="9">
        <v>662371.85</v>
      </c>
      <c r="CP23" s="9">
        <v>41893.11</v>
      </c>
      <c r="CQ23" s="9">
        <v>0</v>
      </c>
      <c r="CR23" s="9">
        <v>523.14</v>
      </c>
      <c r="CS23" s="9">
        <v>153.9</v>
      </c>
      <c r="CT23" s="9">
        <v>704942</v>
      </c>
      <c r="CU23" s="9">
        <v>0</v>
      </c>
      <c r="CV23" s="9">
        <v>46.6666666666667</v>
      </c>
      <c r="CW23" s="9">
        <v>100</v>
      </c>
      <c r="CX23" s="9">
        <v>0</v>
      </c>
      <c r="CY23" s="9">
        <v>100</v>
      </c>
      <c r="CZ23" s="9">
        <v>0</v>
      </c>
      <c r="DA23" s="9">
        <v>11.6078987742425</v>
      </c>
      <c r="DB23" s="9">
        <v>11.6078987742425</v>
      </c>
      <c r="DC23" s="9">
        <v>70426498.279488102</v>
      </c>
      <c r="DD23" s="9">
        <v>1142388</v>
      </c>
      <c r="DE23" s="9">
        <v>605.45454545454504</v>
      </c>
      <c r="DF23" s="9">
        <v>0</v>
      </c>
      <c r="DG23" s="9">
        <v>1.5909090909090899</v>
      </c>
      <c r="DH23" s="9">
        <v>0</v>
      </c>
      <c r="DI23" s="9">
        <v>0</v>
      </c>
      <c r="DJ23" s="9">
        <v>0</v>
      </c>
      <c r="DK23" s="9">
        <v>0</v>
      </c>
      <c r="DL23" s="9">
        <v>0</v>
      </c>
      <c r="DM23" s="9">
        <v>0</v>
      </c>
      <c r="DN23" s="9">
        <v>0</v>
      </c>
      <c r="DO23" s="9">
        <v>0</v>
      </c>
      <c r="DP23" s="9">
        <v>0</v>
      </c>
      <c r="DQ23" s="9">
        <v>0</v>
      </c>
      <c r="DS23" t="s">
        <v>202</v>
      </c>
      <c r="DT23">
        <v>704942</v>
      </c>
      <c r="DU23">
        <f t="shared" si="1"/>
        <v>-2610257.36</v>
      </c>
    </row>
    <row r="24" spans="1:125" x14ac:dyDescent="0.25">
      <c r="A24" s="9" t="s">
        <v>156</v>
      </c>
      <c r="B24" s="9" t="s">
        <v>174</v>
      </c>
      <c r="C24" s="9" t="s">
        <v>175</v>
      </c>
      <c r="D24" s="9">
        <v>0</v>
      </c>
      <c r="E24" s="9">
        <v>0</v>
      </c>
      <c r="F24" s="9"/>
      <c r="G24" s="9"/>
      <c r="H24" s="9"/>
      <c r="I24" s="9">
        <v>1207</v>
      </c>
      <c r="J24" s="9">
        <v>907</v>
      </c>
      <c r="K24" s="9">
        <v>2114</v>
      </c>
      <c r="L24" s="9">
        <v>1207</v>
      </c>
      <c r="M24" s="9">
        <v>0</v>
      </c>
      <c r="N24" s="9">
        <v>1207</v>
      </c>
      <c r="O24" s="9">
        <v>5</v>
      </c>
      <c r="P24" s="9">
        <v>1191</v>
      </c>
      <c r="Q24" s="9">
        <v>16</v>
      </c>
      <c r="R24" s="9">
        <v>1207</v>
      </c>
      <c r="S24" s="9">
        <v>0.5</v>
      </c>
      <c r="T24" s="9">
        <v>0.16</v>
      </c>
      <c r="U24" s="9">
        <v>0.66</v>
      </c>
      <c r="V24" s="9">
        <v>9548.3700000000008</v>
      </c>
      <c r="W24" s="9">
        <v>6985.18</v>
      </c>
      <c r="X24" s="9">
        <v>16533.55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250328.67</v>
      </c>
      <c r="AE24" s="9">
        <v>0</v>
      </c>
      <c r="AF24" s="9">
        <v>250328.67</v>
      </c>
      <c r="AG24" s="9">
        <v>5096</v>
      </c>
      <c r="AH24" s="9">
        <v>245232.67</v>
      </c>
      <c r="AI24" s="9">
        <v>0</v>
      </c>
      <c r="AJ24" s="9">
        <v>3372605.3</v>
      </c>
      <c r="AK24" s="9">
        <v>110490.88</v>
      </c>
      <c r="AL24" s="9">
        <v>0</v>
      </c>
      <c r="AM24" s="9">
        <v>82854.179999999993</v>
      </c>
      <c r="AN24" s="9">
        <v>0</v>
      </c>
      <c r="AO24" s="9">
        <v>3565950.36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2836893.18</v>
      </c>
      <c r="AV24" s="9">
        <v>8640.64</v>
      </c>
      <c r="AW24" s="9">
        <v>21425.29</v>
      </c>
      <c r="AX24" s="9">
        <v>0</v>
      </c>
      <c r="AY24" s="9">
        <v>99847.63</v>
      </c>
      <c r="AZ24" s="9">
        <v>84427.92</v>
      </c>
      <c r="BA24" s="9">
        <v>3051234.66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134143.17000000001</v>
      </c>
      <c r="BH24" s="9">
        <v>0</v>
      </c>
      <c r="BI24" s="9">
        <v>307.38</v>
      </c>
      <c r="BJ24" s="9">
        <v>0</v>
      </c>
      <c r="BK24" s="9">
        <v>2064.5700000000002</v>
      </c>
      <c r="BL24" s="9">
        <v>1832.88</v>
      </c>
      <c r="BM24" s="9">
        <v>138348</v>
      </c>
      <c r="BN24" s="9">
        <v>2732508.56</v>
      </c>
      <c r="BO24" s="9">
        <v>97783.06</v>
      </c>
      <c r="BP24" s="9">
        <v>82595.039999999994</v>
      </c>
      <c r="BQ24" s="9">
        <v>2878850.65</v>
      </c>
      <c r="BR24" s="9">
        <v>17530.169999999998</v>
      </c>
      <c r="BS24" s="9">
        <v>0</v>
      </c>
      <c r="BT24" s="9">
        <v>119620.67</v>
      </c>
      <c r="BU24" s="9">
        <v>72137.509999999995</v>
      </c>
      <c r="BV24" s="9">
        <v>3088139</v>
      </c>
      <c r="BW24" s="9">
        <v>75498.66</v>
      </c>
      <c r="BX24" s="9">
        <v>0</v>
      </c>
      <c r="BY24" s="9">
        <v>0</v>
      </c>
      <c r="BZ24" s="9">
        <v>0</v>
      </c>
      <c r="CA24" s="9">
        <v>75498.66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3163637.66</v>
      </c>
      <c r="CN24" s="9">
        <v>0</v>
      </c>
      <c r="CO24" s="9">
        <v>3129646.64</v>
      </c>
      <c r="CP24" s="9">
        <v>114078.62</v>
      </c>
      <c r="CQ24" s="9">
        <v>0</v>
      </c>
      <c r="CR24" s="9">
        <v>61016.57</v>
      </c>
      <c r="CS24" s="9">
        <v>10457.530000000001</v>
      </c>
      <c r="CT24" s="9">
        <v>3315199.36</v>
      </c>
      <c r="CU24" s="9">
        <v>0</v>
      </c>
      <c r="CV24" s="9">
        <v>57.095553453169302</v>
      </c>
      <c r="CW24" s="9">
        <v>98.674399337199702</v>
      </c>
      <c r="CX24" s="9">
        <v>0.41425020712510402</v>
      </c>
      <c r="CY24" s="9">
        <v>100</v>
      </c>
      <c r="CZ24" s="9">
        <v>0</v>
      </c>
      <c r="DA24" s="9">
        <v>52.446874183356698</v>
      </c>
      <c r="DB24" s="9">
        <v>52.446874183356698</v>
      </c>
      <c r="DC24" s="9">
        <v>324372527.036264</v>
      </c>
      <c r="DD24" s="9">
        <v>273250856</v>
      </c>
      <c r="DE24" s="9">
        <v>1233.63376636004</v>
      </c>
      <c r="DF24" s="9">
        <v>0</v>
      </c>
      <c r="DG24" s="9">
        <v>0.48216610586394298</v>
      </c>
      <c r="DH24" s="9">
        <v>0</v>
      </c>
      <c r="DI24" s="9">
        <v>0</v>
      </c>
      <c r="DJ24" s="9">
        <v>0</v>
      </c>
      <c r="DK24" s="9">
        <v>0</v>
      </c>
      <c r="DL24" s="9">
        <v>0</v>
      </c>
      <c r="DM24" s="9">
        <v>0</v>
      </c>
      <c r="DN24" s="9">
        <v>0</v>
      </c>
      <c r="DO24" s="9">
        <v>0</v>
      </c>
      <c r="DP24" s="9">
        <v>0</v>
      </c>
      <c r="DQ24" s="9">
        <v>0</v>
      </c>
      <c r="DS24" t="s">
        <v>203</v>
      </c>
      <c r="DT24">
        <v>177455</v>
      </c>
      <c r="DU24">
        <f t="shared" si="1"/>
        <v>173618</v>
      </c>
    </row>
    <row r="25" spans="1:125" x14ac:dyDescent="0.25">
      <c r="A25" s="9" t="s">
        <v>156</v>
      </c>
      <c r="B25" s="9" t="s">
        <v>174</v>
      </c>
      <c r="C25" s="9" t="s">
        <v>176</v>
      </c>
      <c r="D25" s="9">
        <v>0</v>
      </c>
      <c r="E25" s="9">
        <v>0</v>
      </c>
      <c r="F25" s="9"/>
      <c r="G25" s="9"/>
      <c r="H25" s="9"/>
      <c r="I25" s="9">
        <v>3</v>
      </c>
      <c r="J25" s="9">
        <v>0</v>
      </c>
      <c r="K25" s="9">
        <v>3</v>
      </c>
      <c r="L25" s="9">
        <v>3</v>
      </c>
      <c r="M25" s="9">
        <v>0</v>
      </c>
      <c r="N25" s="9">
        <v>3</v>
      </c>
      <c r="O25" s="9">
        <v>0</v>
      </c>
      <c r="P25" s="9">
        <v>3</v>
      </c>
      <c r="Q25" s="9">
        <v>0</v>
      </c>
      <c r="R25" s="9">
        <v>3</v>
      </c>
      <c r="S25" s="9">
        <v>0</v>
      </c>
      <c r="T25" s="9">
        <v>0</v>
      </c>
      <c r="U25" s="9">
        <v>0</v>
      </c>
      <c r="V25" s="9">
        <v>20</v>
      </c>
      <c r="W25" s="9">
        <v>0</v>
      </c>
      <c r="X25" s="9">
        <v>20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839</v>
      </c>
      <c r="AE25" s="9">
        <v>0</v>
      </c>
      <c r="AF25" s="9">
        <v>839</v>
      </c>
      <c r="AG25" s="9">
        <v>0</v>
      </c>
      <c r="AH25" s="9">
        <v>839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7808.36</v>
      </c>
      <c r="AV25" s="9">
        <v>0</v>
      </c>
      <c r="AW25" s="9">
        <v>0</v>
      </c>
      <c r="AX25" s="9">
        <v>0</v>
      </c>
      <c r="AY25" s="9">
        <v>357.14</v>
      </c>
      <c r="AZ25" s="9">
        <v>243.5</v>
      </c>
      <c r="BA25" s="9">
        <v>8409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7808.36</v>
      </c>
      <c r="BO25" s="9">
        <v>357.14</v>
      </c>
      <c r="BP25" s="9">
        <v>243.5</v>
      </c>
      <c r="BQ25" s="9">
        <v>4129.0600000000004</v>
      </c>
      <c r="BR25" s="9">
        <v>0</v>
      </c>
      <c r="BS25" s="9">
        <v>0</v>
      </c>
      <c r="BT25" s="9">
        <v>234.5</v>
      </c>
      <c r="BU25" s="9">
        <v>208.44</v>
      </c>
      <c r="BV25" s="9">
        <v>4572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4572</v>
      </c>
      <c r="CN25" s="9">
        <v>0</v>
      </c>
      <c r="CO25" s="9">
        <v>3679.3</v>
      </c>
      <c r="CP25" s="9">
        <v>0</v>
      </c>
      <c r="CQ25" s="9">
        <v>0</v>
      </c>
      <c r="CR25" s="9">
        <v>122.64</v>
      </c>
      <c r="CS25" s="9">
        <v>35.06</v>
      </c>
      <c r="CT25" s="9">
        <v>3837</v>
      </c>
      <c r="CU25" s="9">
        <v>0</v>
      </c>
      <c r="CV25" s="9">
        <v>100</v>
      </c>
      <c r="CW25" s="9">
        <v>100</v>
      </c>
      <c r="CX25" s="9">
        <v>0</v>
      </c>
      <c r="CY25" s="9">
        <v>100</v>
      </c>
      <c r="CZ25" s="9">
        <v>0</v>
      </c>
      <c r="DA25" s="9">
        <v>28.1920115234539</v>
      </c>
      <c r="DB25" s="9">
        <v>28.1920115234539</v>
      </c>
      <c r="DC25" s="9">
        <v>367930.75622666097</v>
      </c>
      <c r="DD25" s="9">
        <v>780836</v>
      </c>
      <c r="DE25" s="9">
        <v>544.93444576877198</v>
      </c>
      <c r="DF25" s="9">
        <v>0</v>
      </c>
      <c r="DG25" s="9">
        <v>0.357568533969011</v>
      </c>
      <c r="DH25" s="9">
        <v>0</v>
      </c>
      <c r="DI25" s="9">
        <v>0</v>
      </c>
      <c r="DJ25" s="9">
        <v>0</v>
      </c>
      <c r="DK25" s="9">
        <v>0</v>
      </c>
      <c r="DL25" s="9">
        <v>0</v>
      </c>
      <c r="DM25" s="9">
        <v>0</v>
      </c>
      <c r="DN25" s="9">
        <v>0</v>
      </c>
      <c r="DO25" s="9">
        <v>0</v>
      </c>
      <c r="DP25" s="9">
        <v>0</v>
      </c>
      <c r="DQ25" s="9">
        <v>0</v>
      </c>
      <c r="DS25" t="s">
        <v>204</v>
      </c>
      <c r="DT25">
        <v>3153630.3600000003</v>
      </c>
      <c r="DU25">
        <f t="shared" si="1"/>
        <v>3141581.3600000003</v>
      </c>
    </row>
    <row r="26" spans="1:125" x14ac:dyDescent="0.25">
      <c r="A26" s="9" t="s">
        <v>156</v>
      </c>
      <c r="B26" s="9" t="s">
        <v>174</v>
      </c>
      <c r="C26" s="9" t="s">
        <v>177</v>
      </c>
      <c r="D26" s="9">
        <v>0</v>
      </c>
      <c r="E26" s="9">
        <v>0</v>
      </c>
      <c r="F26" s="9"/>
      <c r="G26" s="9"/>
      <c r="H26" s="9"/>
      <c r="I26" s="9">
        <v>4</v>
      </c>
      <c r="J26" s="9">
        <v>0</v>
      </c>
      <c r="K26" s="9">
        <v>4</v>
      </c>
      <c r="L26" s="9">
        <v>4</v>
      </c>
      <c r="M26" s="9">
        <v>0</v>
      </c>
      <c r="N26" s="9">
        <v>4</v>
      </c>
      <c r="O26" s="9">
        <v>0</v>
      </c>
      <c r="P26" s="9">
        <v>4</v>
      </c>
      <c r="Q26" s="9">
        <v>0</v>
      </c>
      <c r="R26" s="9">
        <v>4</v>
      </c>
      <c r="S26" s="9">
        <v>0</v>
      </c>
      <c r="T26" s="9">
        <v>0</v>
      </c>
      <c r="U26" s="9">
        <v>0</v>
      </c>
      <c r="V26" s="9">
        <v>21</v>
      </c>
      <c r="W26" s="9">
        <v>0</v>
      </c>
      <c r="X26" s="9">
        <v>21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798</v>
      </c>
      <c r="AE26" s="9">
        <v>0</v>
      </c>
      <c r="AF26" s="9">
        <v>798</v>
      </c>
      <c r="AG26" s="9">
        <v>0</v>
      </c>
      <c r="AH26" s="9">
        <v>798</v>
      </c>
      <c r="AI26" s="9">
        <v>0</v>
      </c>
      <c r="AJ26" s="9">
        <v>9989.27</v>
      </c>
      <c r="AK26" s="9">
        <v>73.430000000000007</v>
      </c>
      <c r="AL26" s="9">
        <v>0</v>
      </c>
      <c r="AM26" s="9">
        <v>328.3</v>
      </c>
      <c r="AN26" s="9">
        <v>0</v>
      </c>
      <c r="AO26" s="9">
        <v>10391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7780.02</v>
      </c>
      <c r="AV26" s="9">
        <v>0</v>
      </c>
      <c r="AW26" s="9">
        <v>82.5</v>
      </c>
      <c r="AX26" s="9">
        <v>0</v>
      </c>
      <c r="AY26" s="9">
        <v>323.2</v>
      </c>
      <c r="AZ26" s="9">
        <v>287.27999999999997</v>
      </c>
      <c r="BA26" s="9">
        <v>8473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7862.52</v>
      </c>
      <c r="BO26" s="9">
        <v>323.2</v>
      </c>
      <c r="BP26" s="9">
        <v>287.27999999999997</v>
      </c>
      <c r="BQ26" s="9">
        <v>6379.13</v>
      </c>
      <c r="BR26" s="9">
        <v>46.81</v>
      </c>
      <c r="BS26" s="9">
        <v>0</v>
      </c>
      <c r="BT26" s="9">
        <v>359.18</v>
      </c>
      <c r="BU26" s="9">
        <v>29.88</v>
      </c>
      <c r="BV26" s="9">
        <v>6815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6815</v>
      </c>
      <c r="CN26" s="9">
        <v>0</v>
      </c>
      <c r="CO26" s="9">
        <v>11390.16</v>
      </c>
      <c r="CP26" s="9">
        <v>109.12</v>
      </c>
      <c r="CQ26" s="9">
        <v>0</v>
      </c>
      <c r="CR26" s="9">
        <v>292.32</v>
      </c>
      <c r="CS26" s="9">
        <v>257.39999999999998</v>
      </c>
      <c r="CT26" s="9">
        <v>12049</v>
      </c>
      <c r="CU26" s="9">
        <v>0</v>
      </c>
      <c r="CV26" s="9">
        <v>100</v>
      </c>
      <c r="CW26" s="9">
        <v>100</v>
      </c>
      <c r="CX26" s="9">
        <v>0</v>
      </c>
      <c r="CY26" s="9">
        <v>100</v>
      </c>
      <c r="CZ26" s="9">
        <v>0</v>
      </c>
      <c r="DA26" s="9">
        <v>41.930668884921097</v>
      </c>
      <c r="DB26" s="9">
        <v>41.930668884921097</v>
      </c>
      <c r="DC26" s="9">
        <v>1149929.7985580501</v>
      </c>
      <c r="DD26" s="9">
        <v>786252</v>
      </c>
      <c r="DE26" s="9">
        <v>854.01002506265695</v>
      </c>
      <c r="DF26" s="9">
        <v>0</v>
      </c>
      <c r="DG26" s="9">
        <v>0.50125313283207995</v>
      </c>
      <c r="DH26" s="9">
        <v>0</v>
      </c>
      <c r="DI26" s="9">
        <v>0</v>
      </c>
      <c r="DJ26" s="9">
        <v>0</v>
      </c>
      <c r="DK26" s="9">
        <v>0</v>
      </c>
      <c r="DL26" s="9">
        <v>0</v>
      </c>
      <c r="DM26" s="9">
        <v>0</v>
      </c>
      <c r="DN26" s="9">
        <v>0</v>
      </c>
      <c r="DO26" s="9">
        <v>0</v>
      </c>
      <c r="DP26" s="9">
        <v>0</v>
      </c>
      <c r="DQ26" s="9">
        <v>0</v>
      </c>
      <c r="DS26" t="s">
        <v>205</v>
      </c>
      <c r="DT26">
        <v>360028783.69999999</v>
      </c>
      <c r="DU26">
        <f t="shared" si="1"/>
        <v>0</v>
      </c>
    </row>
    <row r="27" spans="1:125" x14ac:dyDescent="0.25">
      <c r="A27" s="9" t="s">
        <v>156</v>
      </c>
      <c r="B27" s="9" t="s">
        <v>178</v>
      </c>
      <c r="C27" s="9" t="s">
        <v>179</v>
      </c>
      <c r="D27" s="9">
        <v>0</v>
      </c>
      <c r="E27" s="9">
        <v>0</v>
      </c>
      <c r="F27" s="9"/>
      <c r="G27" s="9"/>
      <c r="H27" s="9"/>
      <c r="I27" s="9">
        <v>1209</v>
      </c>
      <c r="J27" s="9">
        <v>279</v>
      </c>
      <c r="K27" s="9">
        <v>1488</v>
      </c>
      <c r="L27" s="9">
        <v>1209</v>
      </c>
      <c r="M27" s="9">
        <v>0</v>
      </c>
      <c r="N27" s="9">
        <v>1209</v>
      </c>
      <c r="O27" s="9">
        <v>22</v>
      </c>
      <c r="P27" s="9">
        <v>1204</v>
      </c>
      <c r="Q27" s="9">
        <v>5</v>
      </c>
      <c r="R27" s="9">
        <v>1209</v>
      </c>
      <c r="S27" s="9">
        <v>2</v>
      </c>
      <c r="T27" s="9">
        <v>0</v>
      </c>
      <c r="U27" s="9">
        <v>2</v>
      </c>
      <c r="V27" s="9">
        <v>9702.06</v>
      </c>
      <c r="W27" s="9">
        <v>2351.27</v>
      </c>
      <c r="X27" s="9">
        <v>12053.33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2335303.7000000002</v>
      </c>
      <c r="AE27" s="9">
        <v>0</v>
      </c>
      <c r="AF27" s="9">
        <v>2335303.7000000002</v>
      </c>
      <c r="AG27" s="9">
        <v>263909</v>
      </c>
      <c r="AH27" s="9">
        <v>2071394.7</v>
      </c>
      <c r="AI27" s="9">
        <v>0</v>
      </c>
      <c r="AJ27" s="9">
        <v>172278400.03</v>
      </c>
      <c r="AK27" s="9">
        <v>154744367.5</v>
      </c>
      <c r="AL27" s="9">
        <v>0</v>
      </c>
      <c r="AM27" s="9">
        <v>15701173.470000001</v>
      </c>
      <c r="AN27" s="9">
        <v>0</v>
      </c>
      <c r="AO27" s="9">
        <v>342723941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16231576.75</v>
      </c>
      <c r="AV27" s="9">
        <v>482473.78</v>
      </c>
      <c r="AW27" s="9">
        <v>2400562.15</v>
      </c>
      <c r="AX27" s="9">
        <v>0</v>
      </c>
      <c r="AY27" s="9">
        <v>1155976.71</v>
      </c>
      <c r="AZ27" s="9">
        <v>836574.31</v>
      </c>
      <c r="BA27" s="9">
        <v>21107163.699999999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1877610.62</v>
      </c>
      <c r="BH27" s="9">
        <v>30505.98</v>
      </c>
      <c r="BI27" s="9">
        <v>529986.03</v>
      </c>
      <c r="BJ27" s="9">
        <v>0</v>
      </c>
      <c r="BK27" s="9">
        <v>130635.09</v>
      </c>
      <c r="BL27" s="9">
        <v>94751.28</v>
      </c>
      <c r="BM27" s="9">
        <v>2663489</v>
      </c>
      <c r="BN27" s="9">
        <v>16676510.050000001</v>
      </c>
      <c r="BO27" s="9">
        <v>1025341.62</v>
      </c>
      <c r="BP27" s="9">
        <v>741823.03</v>
      </c>
      <c r="BQ27" s="9">
        <v>817767.3</v>
      </c>
      <c r="BR27" s="9">
        <v>228921.35</v>
      </c>
      <c r="BS27" s="9">
        <v>0</v>
      </c>
      <c r="BT27" s="9">
        <v>72974.73</v>
      </c>
      <c r="BU27" s="9">
        <v>19168.62</v>
      </c>
      <c r="BV27" s="9">
        <v>1138832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1138832</v>
      </c>
      <c r="CN27" s="9">
        <v>0</v>
      </c>
      <c r="CO27" s="9">
        <v>186266566.66</v>
      </c>
      <c r="CP27" s="9">
        <v>156386022.27000001</v>
      </c>
      <c r="CQ27" s="9">
        <v>0</v>
      </c>
      <c r="CR27" s="9">
        <v>16653540.359999999</v>
      </c>
      <c r="CS27" s="9">
        <v>722654.41</v>
      </c>
      <c r="CT27" s="9">
        <v>360028783.69999999</v>
      </c>
      <c r="CU27" s="9">
        <v>0</v>
      </c>
      <c r="CV27" s="9">
        <v>81.25</v>
      </c>
      <c r="CW27" s="9">
        <v>99.586435070305996</v>
      </c>
      <c r="CX27" s="9">
        <v>1.81968569065343</v>
      </c>
      <c r="CY27" s="9">
        <v>100</v>
      </c>
      <c r="CZ27" s="9">
        <v>0</v>
      </c>
      <c r="DA27" s="9">
        <v>3.0500011148608501</v>
      </c>
      <c r="DB27" s="9">
        <v>3.0500011148608501</v>
      </c>
      <c r="DC27" s="9">
        <v>34265258937.6012</v>
      </c>
      <c r="DD27" s="9">
        <v>1667651005</v>
      </c>
      <c r="DE27" s="9">
        <v>48.7659056935507</v>
      </c>
      <c r="DF27" s="9">
        <v>0</v>
      </c>
      <c r="DG27" s="9">
        <v>5.1770568427566797E-2</v>
      </c>
      <c r="DH27" s="9">
        <v>0</v>
      </c>
      <c r="DI27" s="9">
        <v>0</v>
      </c>
      <c r="DJ27" s="9">
        <v>0</v>
      </c>
      <c r="DK27" s="9">
        <v>0</v>
      </c>
      <c r="DL27" s="9">
        <v>0</v>
      </c>
      <c r="DM27" s="9">
        <v>0</v>
      </c>
      <c r="DN27" s="9">
        <v>0</v>
      </c>
      <c r="DO27" s="9">
        <v>0</v>
      </c>
      <c r="DP27" s="9">
        <v>0</v>
      </c>
      <c r="DQ27" s="9">
        <v>0</v>
      </c>
      <c r="DS27" t="s">
        <v>206</v>
      </c>
      <c r="DT27">
        <v>20247981</v>
      </c>
      <c r="DU27">
        <f t="shared" si="1"/>
        <v>0</v>
      </c>
    </row>
    <row r="28" spans="1:125" x14ac:dyDescent="0.25">
      <c r="A28" s="9" t="s">
        <v>156</v>
      </c>
      <c r="B28" s="9" t="s">
        <v>180</v>
      </c>
      <c r="C28" s="9" t="s">
        <v>181</v>
      </c>
      <c r="D28" s="9">
        <v>0</v>
      </c>
      <c r="E28" s="9">
        <v>0</v>
      </c>
      <c r="F28" s="9"/>
      <c r="G28" s="9"/>
      <c r="H28" s="9"/>
      <c r="I28" s="9">
        <v>774</v>
      </c>
      <c r="J28" s="9">
        <v>29</v>
      </c>
      <c r="K28" s="9">
        <v>803</v>
      </c>
      <c r="L28" s="9">
        <v>774</v>
      </c>
      <c r="M28" s="9">
        <v>0</v>
      </c>
      <c r="N28" s="9">
        <v>774</v>
      </c>
      <c r="O28" s="9">
        <v>20</v>
      </c>
      <c r="P28" s="9">
        <v>769</v>
      </c>
      <c r="Q28" s="9">
        <v>5</v>
      </c>
      <c r="R28" s="9">
        <v>774</v>
      </c>
      <c r="S28" s="9">
        <v>1673.51</v>
      </c>
      <c r="T28" s="9">
        <v>54.65</v>
      </c>
      <c r="U28" s="9">
        <v>1728.16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107280</v>
      </c>
      <c r="AE28" s="9">
        <v>0</v>
      </c>
      <c r="AF28" s="9">
        <v>107280</v>
      </c>
      <c r="AG28" s="9">
        <v>0</v>
      </c>
      <c r="AH28" s="9">
        <v>107280</v>
      </c>
      <c r="AI28" s="9">
        <v>0</v>
      </c>
      <c r="AJ28" s="9">
        <v>12227129.470000001</v>
      </c>
      <c r="AK28" s="9">
        <v>6111168.2999999998</v>
      </c>
      <c r="AL28" s="9">
        <v>0</v>
      </c>
      <c r="AM28" s="9">
        <v>1024528.23</v>
      </c>
      <c r="AN28" s="9">
        <v>0</v>
      </c>
      <c r="AO28" s="9">
        <v>19362826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1127626.45</v>
      </c>
      <c r="AV28" s="9">
        <v>9182.7999999999993</v>
      </c>
      <c r="AW28" s="9">
        <v>136368.01999999999</v>
      </c>
      <c r="AX28" s="9">
        <v>0</v>
      </c>
      <c r="AY28" s="9">
        <v>67586.399999999994</v>
      </c>
      <c r="AZ28" s="9">
        <v>38593.33</v>
      </c>
      <c r="BA28" s="9">
        <v>1379357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1439.83</v>
      </c>
      <c r="BH28" s="9">
        <v>0</v>
      </c>
      <c r="BI28" s="9">
        <v>357.17</v>
      </c>
      <c r="BJ28" s="9">
        <v>0</v>
      </c>
      <c r="BK28" s="9">
        <v>0</v>
      </c>
      <c r="BL28" s="9">
        <v>0</v>
      </c>
      <c r="BM28" s="9">
        <v>1797</v>
      </c>
      <c r="BN28" s="9">
        <v>1271380.27</v>
      </c>
      <c r="BO28" s="9">
        <v>67586.399999999994</v>
      </c>
      <c r="BP28" s="9">
        <v>38593.33</v>
      </c>
      <c r="BQ28" s="9">
        <v>450020.4</v>
      </c>
      <c r="BR28" s="9">
        <v>1841.22</v>
      </c>
      <c r="BS28" s="9">
        <v>0</v>
      </c>
      <c r="BT28" s="9">
        <v>34361.46</v>
      </c>
      <c r="BU28" s="9">
        <v>6181.92</v>
      </c>
      <c r="BV28" s="9">
        <v>492405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492405</v>
      </c>
      <c r="CN28" s="9">
        <v>0</v>
      </c>
      <c r="CO28" s="9">
        <v>12912478.49</v>
      </c>
      <c r="CP28" s="9">
        <v>6245337.9299999997</v>
      </c>
      <c r="CQ28" s="9">
        <v>0</v>
      </c>
      <c r="CR28" s="9">
        <v>1057753.17</v>
      </c>
      <c r="CS28" s="9">
        <v>32411.41</v>
      </c>
      <c r="CT28" s="9">
        <v>20247981</v>
      </c>
      <c r="CU28" s="9">
        <v>0</v>
      </c>
      <c r="CV28" s="9">
        <v>96.388542963885399</v>
      </c>
      <c r="CW28" s="9">
        <v>99.354005167958704</v>
      </c>
      <c r="CX28" s="9">
        <v>2.5839793281653698</v>
      </c>
      <c r="CY28" s="9">
        <v>100</v>
      </c>
      <c r="CZ28" s="9">
        <v>0</v>
      </c>
      <c r="DA28" s="9">
        <v>19.641334289622101</v>
      </c>
      <c r="DB28" s="9">
        <v>19.641334289622101</v>
      </c>
      <c r="DC28" s="9">
        <v>1915781684.19227</v>
      </c>
      <c r="DD28" s="9">
        <v>127138027</v>
      </c>
      <c r="DE28" s="9">
        <v>458.99049217002198</v>
      </c>
      <c r="DF28" s="9">
        <v>0</v>
      </c>
      <c r="DG28" s="9">
        <v>0.721476510067114</v>
      </c>
      <c r="DH28" s="9">
        <v>0</v>
      </c>
      <c r="DI28" s="9">
        <v>0</v>
      </c>
      <c r="DJ28" s="9">
        <v>0</v>
      </c>
      <c r="DK28" s="9">
        <v>0</v>
      </c>
      <c r="DL28" s="9">
        <v>0</v>
      </c>
      <c r="DM28" s="9">
        <v>0</v>
      </c>
      <c r="DN28" s="9">
        <v>0</v>
      </c>
      <c r="DO28" s="9">
        <v>0</v>
      </c>
      <c r="DP28" s="9">
        <v>0</v>
      </c>
      <c r="DQ28" s="9">
        <v>0</v>
      </c>
      <c r="DS28" t="s">
        <v>207</v>
      </c>
      <c r="DT28">
        <v>-114560</v>
      </c>
      <c r="DU28">
        <f t="shared" si="1"/>
        <v>-200</v>
      </c>
    </row>
    <row r="29" spans="1:125" x14ac:dyDescent="0.25">
      <c r="A29" s="9" t="s">
        <v>156</v>
      </c>
      <c r="B29" s="9" t="s">
        <v>182</v>
      </c>
      <c r="C29" s="9" t="s">
        <v>182</v>
      </c>
      <c r="D29" s="9">
        <v>0</v>
      </c>
      <c r="E29" s="9">
        <v>0</v>
      </c>
      <c r="F29" s="9"/>
      <c r="G29" s="9"/>
      <c r="H29" s="9"/>
      <c r="I29" s="9">
        <v>462</v>
      </c>
      <c r="J29" s="9">
        <v>1717</v>
      </c>
      <c r="K29" s="9">
        <v>2179</v>
      </c>
      <c r="L29" s="9">
        <v>462</v>
      </c>
      <c r="M29" s="9">
        <v>0</v>
      </c>
      <c r="N29" s="9">
        <v>462</v>
      </c>
      <c r="O29" s="9">
        <v>1</v>
      </c>
      <c r="P29" s="9">
        <v>405</v>
      </c>
      <c r="Q29" s="9">
        <v>57</v>
      </c>
      <c r="R29" s="9">
        <v>462</v>
      </c>
      <c r="S29" s="9">
        <v>682</v>
      </c>
      <c r="T29" s="9">
        <v>2563.8000000000002</v>
      </c>
      <c r="U29" s="9">
        <v>3245.8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25938</v>
      </c>
      <c r="AE29" s="9">
        <v>0</v>
      </c>
      <c r="AF29" s="9">
        <v>25938</v>
      </c>
      <c r="AG29" s="9">
        <v>1540</v>
      </c>
      <c r="AH29" s="9">
        <v>24398</v>
      </c>
      <c r="AI29" s="9">
        <v>0</v>
      </c>
      <c r="AJ29" s="9">
        <v>-44567.6</v>
      </c>
      <c r="AK29" s="9">
        <v>40056.129999999997</v>
      </c>
      <c r="AL29" s="9">
        <v>0</v>
      </c>
      <c r="AM29" s="9">
        <v>66277.47</v>
      </c>
      <c r="AN29" s="9">
        <v>0</v>
      </c>
      <c r="AO29" s="9">
        <v>61766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430962.86</v>
      </c>
      <c r="AV29" s="9">
        <v>0</v>
      </c>
      <c r="AW29" s="9">
        <v>8072.27</v>
      </c>
      <c r="AX29" s="9">
        <v>0</v>
      </c>
      <c r="AY29" s="9">
        <v>24446.79</v>
      </c>
      <c r="AZ29" s="9">
        <v>8613.08</v>
      </c>
      <c r="BA29" s="9">
        <v>472095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19777.900000000001</v>
      </c>
      <c r="BH29" s="9">
        <v>0</v>
      </c>
      <c r="BI29" s="9">
        <v>53.69</v>
      </c>
      <c r="BJ29" s="9">
        <v>0</v>
      </c>
      <c r="BK29" s="9">
        <v>1406.32</v>
      </c>
      <c r="BL29" s="9">
        <v>98.09</v>
      </c>
      <c r="BM29" s="9">
        <v>21336</v>
      </c>
      <c r="BN29" s="9">
        <v>419203.54</v>
      </c>
      <c r="BO29" s="9">
        <v>23040.47</v>
      </c>
      <c r="BP29" s="9">
        <v>8514.99</v>
      </c>
      <c r="BQ29" s="9">
        <v>582940.81999999995</v>
      </c>
      <c r="BR29" s="9">
        <v>5303.76</v>
      </c>
      <c r="BS29" s="9">
        <v>0</v>
      </c>
      <c r="BT29" s="9">
        <v>34134.720000000001</v>
      </c>
      <c r="BU29" s="9">
        <v>5340.7</v>
      </c>
      <c r="BV29" s="9">
        <v>627720</v>
      </c>
      <c r="BW29" s="9">
        <v>-835</v>
      </c>
      <c r="BX29" s="9">
        <v>0</v>
      </c>
      <c r="BY29" s="9">
        <v>0</v>
      </c>
      <c r="BZ29" s="9">
        <v>0</v>
      </c>
      <c r="CA29" s="9">
        <v>-835</v>
      </c>
      <c r="CB29" s="9">
        <v>0</v>
      </c>
      <c r="CC29" s="9">
        <v>0</v>
      </c>
      <c r="CD29" s="9">
        <v>0</v>
      </c>
      <c r="CE29" s="9">
        <v>1098</v>
      </c>
      <c r="CF29" s="9">
        <v>1098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626885</v>
      </c>
      <c r="CN29" s="9">
        <v>0</v>
      </c>
      <c r="CO29" s="9">
        <v>-215488.46</v>
      </c>
      <c r="CP29" s="9">
        <v>42770.95</v>
      </c>
      <c r="CQ29" s="9">
        <v>0</v>
      </c>
      <c r="CR29" s="9">
        <v>55183.22</v>
      </c>
      <c r="CS29" s="9">
        <v>3174.29</v>
      </c>
      <c r="CT29" s="9">
        <v>-114360</v>
      </c>
      <c r="CU29" s="9">
        <v>0</v>
      </c>
      <c r="CV29" s="9">
        <v>21.2023864157871</v>
      </c>
      <c r="CW29" s="9">
        <v>87.662337662337706</v>
      </c>
      <c r="CX29" s="9">
        <v>0.216450216450216</v>
      </c>
      <c r="CY29" s="9">
        <v>100</v>
      </c>
      <c r="CZ29" s="9">
        <v>0</v>
      </c>
      <c r="DA29" s="9">
        <v>69.5104962598963</v>
      </c>
      <c r="DB29" s="9">
        <v>69.5104962598963</v>
      </c>
      <c r="DC29" s="9">
        <v>-17271744.889293</v>
      </c>
      <c r="DD29" s="9">
        <v>41920354</v>
      </c>
      <c r="DE29" s="9">
        <v>2420.0786490862802</v>
      </c>
      <c r="DF29" s="9">
        <v>0</v>
      </c>
      <c r="DG29" s="9">
        <v>1.78117048346056</v>
      </c>
      <c r="DH29" s="9">
        <v>0</v>
      </c>
      <c r="DI29" s="9">
        <v>0</v>
      </c>
      <c r="DJ29" s="9">
        <v>0</v>
      </c>
      <c r="DK29" s="9">
        <v>0</v>
      </c>
      <c r="DL29" s="9">
        <v>0</v>
      </c>
      <c r="DM29" s="9">
        <v>0</v>
      </c>
      <c r="DN29" s="9">
        <v>0</v>
      </c>
      <c r="DO29" s="9">
        <v>0</v>
      </c>
      <c r="DP29" s="9">
        <v>0</v>
      </c>
      <c r="DQ29" s="9">
        <v>0</v>
      </c>
    </row>
    <row r="30" spans="1:125" x14ac:dyDescent="0.25">
      <c r="A30" s="9"/>
      <c r="B30" s="9"/>
      <c r="C30" s="9"/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93438</v>
      </c>
      <c r="J30" s="9">
        <v>17005</v>
      </c>
      <c r="K30" s="9">
        <v>110443</v>
      </c>
      <c r="L30" s="9">
        <v>65172</v>
      </c>
      <c r="M30" s="9">
        <v>28266</v>
      </c>
      <c r="N30" s="9">
        <v>93438</v>
      </c>
      <c r="O30" s="9">
        <v>28501</v>
      </c>
      <c r="P30" s="9">
        <v>92306</v>
      </c>
      <c r="Q30" s="9">
        <v>1132</v>
      </c>
      <c r="R30" s="9">
        <v>93438</v>
      </c>
      <c r="S30" s="9">
        <v>27936.91</v>
      </c>
      <c r="T30" s="9">
        <v>6663.05</v>
      </c>
      <c r="U30" s="9">
        <v>34599.96</v>
      </c>
      <c r="V30" s="9">
        <v>244202.19</v>
      </c>
      <c r="W30" s="9">
        <v>12138.11</v>
      </c>
      <c r="X30" s="9">
        <v>256340.3</v>
      </c>
      <c r="Y30" s="9">
        <v>2335</v>
      </c>
      <c r="Z30" s="9">
        <v>2481.1999999999998</v>
      </c>
      <c r="AA30" s="9">
        <v>4816.2</v>
      </c>
      <c r="AB30" s="9">
        <v>0</v>
      </c>
      <c r="AC30" s="9">
        <v>22843046.493000001</v>
      </c>
      <c r="AD30" s="9">
        <v>5948990.9699999997</v>
      </c>
      <c r="AE30" s="9">
        <v>252</v>
      </c>
      <c r="AF30" s="9">
        <v>28792289.463</v>
      </c>
      <c r="AG30" s="9">
        <v>776247.75</v>
      </c>
      <c r="AH30" s="9">
        <v>28016041.713</v>
      </c>
      <c r="AI30" s="9">
        <v>0</v>
      </c>
      <c r="AJ30" s="9">
        <v>208648356.03299999</v>
      </c>
      <c r="AK30" s="9">
        <v>183169962.66</v>
      </c>
      <c r="AL30" s="9">
        <v>0</v>
      </c>
      <c r="AM30" s="9">
        <v>20129733</v>
      </c>
      <c r="AN30" s="9">
        <v>0</v>
      </c>
      <c r="AO30" s="9">
        <v>411948051.69300002</v>
      </c>
      <c r="AP30" s="9">
        <v>188259191.22400001</v>
      </c>
      <c r="AQ30" s="9">
        <v>51.62</v>
      </c>
      <c r="AR30" s="9">
        <v>379.04</v>
      </c>
      <c r="AS30" s="9">
        <v>8223587.5130000003</v>
      </c>
      <c r="AT30" s="9">
        <v>196483209.39700001</v>
      </c>
      <c r="AU30" s="9">
        <v>52851464.479999997</v>
      </c>
      <c r="AV30" s="9">
        <v>652595.28</v>
      </c>
      <c r="AW30" s="9">
        <v>2871956.39</v>
      </c>
      <c r="AX30" s="9">
        <v>0</v>
      </c>
      <c r="AY30" s="9">
        <v>3139189.84</v>
      </c>
      <c r="AZ30" s="9">
        <v>2113429.2000000002</v>
      </c>
      <c r="BA30" s="9">
        <v>61628635.189999998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6069472.5499999998</v>
      </c>
      <c r="BH30" s="9">
        <v>32816.019999999997</v>
      </c>
      <c r="BI30" s="9">
        <v>545351.07999999996</v>
      </c>
      <c r="BJ30" s="9">
        <v>0</v>
      </c>
      <c r="BK30" s="9">
        <v>436899.14</v>
      </c>
      <c r="BL30" s="9">
        <v>278464.06</v>
      </c>
      <c r="BM30" s="9">
        <v>7363002.8499999996</v>
      </c>
      <c r="BN30" s="9">
        <v>237987998.384</v>
      </c>
      <c r="BO30" s="9">
        <v>2702290.7</v>
      </c>
      <c r="BP30" s="9">
        <v>10058552.653000001</v>
      </c>
      <c r="BQ30" s="9">
        <v>14656919.339</v>
      </c>
      <c r="BR30" s="9">
        <v>399810.25</v>
      </c>
      <c r="BS30" s="9">
        <v>0</v>
      </c>
      <c r="BT30" s="9">
        <v>989332.95</v>
      </c>
      <c r="BU30" s="9">
        <v>549029.46100000001</v>
      </c>
      <c r="BV30" s="9">
        <v>16595092</v>
      </c>
      <c r="BW30" s="9">
        <v>214111086.477</v>
      </c>
      <c r="BX30" s="9">
        <v>0</v>
      </c>
      <c r="BY30" s="9">
        <v>822851.39</v>
      </c>
      <c r="BZ30" s="9">
        <v>8783840.6429999992</v>
      </c>
      <c r="CA30" s="9">
        <v>223717778.50999999</v>
      </c>
      <c r="CB30" s="9">
        <v>0</v>
      </c>
      <c r="CC30" s="9">
        <v>0</v>
      </c>
      <c r="CD30" s="9">
        <v>0</v>
      </c>
      <c r="CE30" s="9">
        <v>28706</v>
      </c>
      <c r="CF30" s="9">
        <v>28706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240312870.50999999</v>
      </c>
      <c r="CN30" s="9">
        <v>0</v>
      </c>
      <c r="CO30" s="9">
        <v>215541364.25099999</v>
      </c>
      <c r="CP30" s="9">
        <v>185097136.75999999</v>
      </c>
      <c r="CQ30" s="9">
        <v>0</v>
      </c>
      <c r="CR30" s="9">
        <v>21019839.359999999</v>
      </c>
      <c r="CS30" s="9">
        <v>725682.549</v>
      </c>
      <c r="CT30" s="9">
        <v>422384022.92000002</v>
      </c>
      <c r="CU30" s="9">
        <v>0</v>
      </c>
      <c r="CV30" s="9">
        <v>1673.30462052798</v>
      </c>
      <c r="CW30" s="9">
        <v>1977.2856160137701</v>
      </c>
      <c r="CX30" s="9">
        <v>108.969951711647</v>
      </c>
      <c r="CY30" s="9">
        <v>1899.9284642059899</v>
      </c>
      <c r="CZ30" s="9">
        <v>100</v>
      </c>
      <c r="DA30" s="9">
        <v>199306.15760157001</v>
      </c>
      <c r="DB30" s="9">
        <v>199306.15760157001</v>
      </c>
      <c r="DC30" s="9">
        <v>40068222750.959198</v>
      </c>
      <c r="DD30" s="9">
        <v>23798799838.400002</v>
      </c>
      <c r="DE30" s="9">
        <v>19952.4768043115</v>
      </c>
      <c r="DF30" s="9">
        <v>0</v>
      </c>
      <c r="DG30" s="9">
        <v>216.07111928375099</v>
      </c>
      <c r="DH30" s="9">
        <v>0</v>
      </c>
      <c r="DI30" s="9">
        <v>0</v>
      </c>
      <c r="DJ30" s="9">
        <v>0</v>
      </c>
      <c r="DK30" s="9">
        <v>0</v>
      </c>
      <c r="DL30" s="9">
        <v>0</v>
      </c>
      <c r="DM30" s="9">
        <v>0</v>
      </c>
      <c r="DN30" s="9">
        <v>0</v>
      </c>
      <c r="DO30" s="9">
        <v>0</v>
      </c>
      <c r="DP30" s="9">
        <v>0</v>
      </c>
      <c r="DQ30" s="9">
        <v>0</v>
      </c>
    </row>
    <row r="31" spans="1:125" x14ac:dyDescent="0.25">
      <c r="BO31">
        <v>250749478.03997716</v>
      </c>
      <c r="BV31">
        <v>16595906</v>
      </c>
      <c r="CA31">
        <v>223717778.51002067</v>
      </c>
      <c r="CT31">
        <v>422383822.91999739</v>
      </c>
    </row>
    <row r="32" spans="1:125" s="14" customFormat="1" x14ac:dyDescent="0.25">
      <c r="A32" s="14" t="s">
        <v>267</v>
      </c>
      <c r="BO32" s="14">
        <f>BN30+BO30+BP30-BO31</f>
        <v>-636.30297717452049</v>
      </c>
      <c r="BV32" s="14">
        <f>BV30-BV31</f>
        <v>-814</v>
      </c>
      <c r="CA32" s="14">
        <f>CA30-CA31</f>
        <v>-2.0682811737060547E-5</v>
      </c>
      <c r="CT32" s="14">
        <f>CT30-CT31</f>
        <v>200.00000262260437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5D5BB-1D4A-4E6E-86E9-3726F381F317}">
  <dimension ref="A1:BK27"/>
  <sheetViews>
    <sheetView workbookViewId="0">
      <selection sqref="A1:BK27"/>
    </sheetView>
  </sheetViews>
  <sheetFormatPr defaultRowHeight="15" x14ac:dyDescent="0.25"/>
  <sheetData>
    <row r="1" spans="1:63" x14ac:dyDescent="0.25">
      <c r="A1" s="9"/>
      <c r="B1" s="9"/>
      <c r="C1" s="9" t="s">
        <v>208</v>
      </c>
      <c r="D1" s="9"/>
      <c r="E1" s="9" t="s">
        <v>209</v>
      </c>
      <c r="F1" s="9"/>
      <c r="G1" s="9" t="s">
        <v>210</v>
      </c>
      <c r="H1" s="9"/>
      <c r="I1" s="9" t="s">
        <v>211</v>
      </c>
      <c r="J1" s="9"/>
      <c r="K1" s="9" t="s">
        <v>212</v>
      </c>
      <c r="L1" s="9"/>
      <c r="M1" s="9" t="s">
        <v>213</v>
      </c>
      <c r="N1" s="9" t="s">
        <v>214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</row>
    <row r="2" spans="1:63" ht="105" x14ac:dyDescent="0.25">
      <c r="A2" s="15" t="s">
        <v>215</v>
      </c>
      <c r="B2" s="15" t="s">
        <v>216</v>
      </c>
      <c r="C2" s="15" t="s">
        <v>216</v>
      </c>
      <c r="D2" s="15" t="s">
        <v>217</v>
      </c>
      <c r="E2" s="15" t="s">
        <v>216</v>
      </c>
      <c r="F2" s="15" t="s">
        <v>217</v>
      </c>
      <c r="G2" s="15" t="s">
        <v>216</v>
      </c>
      <c r="H2" s="15" t="s">
        <v>217</v>
      </c>
      <c r="I2" s="15" t="s">
        <v>216</v>
      </c>
      <c r="J2" s="15" t="s">
        <v>217</v>
      </c>
      <c r="K2" s="15" t="s">
        <v>216</v>
      </c>
      <c r="L2" s="15" t="s">
        <v>217</v>
      </c>
      <c r="M2" s="15"/>
      <c r="N2" s="15"/>
      <c r="O2" s="15" t="s">
        <v>218</v>
      </c>
      <c r="P2" s="15" t="s">
        <v>219</v>
      </c>
      <c r="Q2" s="15" t="s">
        <v>220</v>
      </c>
      <c r="R2" s="15" t="s">
        <v>221</v>
      </c>
      <c r="S2" s="15" t="s">
        <v>222</v>
      </c>
      <c r="T2" s="15" t="s">
        <v>223</v>
      </c>
      <c r="U2" s="15" t="s">
        <v>224</v>
      </c>
      <c r="V2" s="15" t="s">
        <v>225</v>
      </c>
      <c r="W2" s="15" t="s">
        <v>226</v>
      </c>
      <c r="X2" s="15" t="s">
        <v>227</v>
      </c>
      <c r="Y2" s="15" t="s">
        <v>228</v>
      </c>
      <c r="Z2" s="15" t="s">
        <v>229</v>
      </c>
      <c r="AA2" s="15" t="s">
        <v>230</v>
      </c>
      <c r="AB2" s="15" t="s">
        <v>231</v>
      </c>
      <c r="AC2" s="15" t="s">
        <v>232</v>
      </c>
      <c r="AD2" s="15" t="s">
        <v>233</v>
      </c>
      <c r="AE2" s="15" t="s">
        <v>234</v>
      </c>
      <c r="AF2" s="15" t="s">
        <v>235</v>
      </c>
      <c r="AG2" s="15" t="s">
        <v>236</v>
      </c>
      <c r="AH2" s="15" t="s">
        <v>237</v>
      </c>
      <c r="AI2" s="15" t="s">
        <v>238</v>
      </c>
      <c r="AJ2" s="15" t="s">
        <v>239</v>
      </c>
      <c r="AK2" s="15" t="s">
        <v>240</v>
      </c>
      <c r="AL2" s="15" t="s">
        <v>241</v>
      </c>
      <c r="AM2" s="15" t="s">
        <v>242</v>
      </c>
      <c r="AN2" s="15" t="s">
        <v>243</v>
      </c>
      <c r="AO2" s="15" t="s">
        <v>244</v>
      </c>
      <c r="AP2" s="15" t="s">
        <v>245</v>
      </c>
      <c r="AQ2" s="15" t="s">
        <v>246</v>
      </c>
      <c r="AR2" s="15" t="s">
        <v>247</v>
      </c>
      <c r="AS2" s="15" t="s">
        <v>248</v>
      </c>
      <c r="AT2" s="15" t="s">
        <v>249</v>
      </c>
      <c r="AU2" s="15" t="s">
        <v>250</v>
      </c>
      <c r="AV2" s="15" t="s">
        <v>251</v>
      </c>
      <c r="AW2" s="15" t="s">
        <v>252</v>
      </c>
      <c r="AX2" s="15" t="s">
        <v>253</v>
      </c>
      <c r="AY2" s="15" t="s">
        <v>254</v>
      </c>
      <c r="AZ2" s="15" t="s">
        <v>255</v>
      </c>
      <c r="BA2" s="15" t="s">
        <v>256</v>
      </c>
      <c r="BB2" s="15" t="s">
        <v>257</v>
      </c>
      <c r="BC2" s="15" t="s">
        <v>258</v>
      </c>
      <c r="BD2" s="15" t="s">
        <v>259</v>
      </c>
      <c r="BE2" s="15" t="s">
        <v>260</v>
      </c>
      <c r="BF2" s="15" t="s">
        <v>261</v>
      </c>
      <c r="BG2" s="15" t="s">
        <v>262</v>
      </c>
      <c r="BH2" s="15" t="s">
        <v>263</v>
      </c>
      <c r="BI2" s="15" t="s">
        <v>264</v>
      </c>
      <c r="BJ2" s="15" t="s">
        <v>265</v>
      </c>
      <c r="BK2" s="15" t="s">
        <v>217</v>
      </c>
    </row>
    <row r="3" spans="1:63" x14ac:dyDescent="0.25">
      <c r="A3" s="9" t="s">
        <v>184</v>
      </c>
      <c r="B3" s="9">
        <v>4</v>
      </c>
      <c r="C3" s="9"/>
      <c r="D3" s="9"/>
      <c r="E3" s="9"/>
      <c r="F3" s="9"/>
      <c r="G3" s="9">
        <v>1</v>
      </c>
      <c r="H3" s="9">
        <v>902273</v>
      </c>
      <c r="I3" s="9">
        <v>3</v>
      </c>
      <c r="J3" s="9">
        <v>-172943</v>
      </c>
      <c r="K3" s="9"/>
      <c r="L3" s="9"/>
      <c r="M3" s="9">
        <v>4</v>
      </c>
      <c r="N3" s="9">
        <v>729330</v>
      </c>
      <c r="O3" s="9">
        <v>0</v>
      </c>
      <c r="P3" s="9">
        <v>0</v>
      </c>
      <c r="Q3" s="9">
        <v>0.16</v>
      </c>
      <c r="R3" s="9">
        <v>0</v>
      </c>
      <c r="S3" s="9">
        <v>0</v>
      </c>
      <c r="T3" s="9"/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653347.31999999995</v>
      </c>
      <c r="AA3" s="9">
        <v>0</v>
      </c>
      <c r="AB3" s="9">
        <v>34651</v>
      </c>
      <c r="AC3" s="9">
        <v>0</v>
      </c>
      <c r="AD3" s="9">
        <v>41331.68</v>
      </c>
      <c r="AE3" s="9">
        <v>729330</v>
      </c>
      <c r="AF3" s="9">
        <v>0</v>
      </c>
      <c r="AG3" s="9">
        <v>0</v>
      </c>
      <c r="AH3" s="9">
        <v>0</v>
      </c>
      <c r="AI3" s="9">
        <v>0</v>
      </c>
      <c r="AJ3" s="9">
        <v>0</v>
      </c>
      <c r="AK3" s="9">
        <v>0</v>
      </c>
      <c r="AL3" s="9">
        <v>0</v>
      </c>
      <c r="AM3" s="9">
        <v>0</v>
      </c>
      <c r="AN3" s="9">
        <v>0</v>
      </c>
      <c r="AO3" s="9">
        <v>0</v>
      </c>
      <c r="AP3" s="9">
        <v>0</v>
      </c>
      <c r="AQ3" s="9">
        <v>0</v>
      </c>
      <c r="AR3" s="9">
        <v>0</v>
      </c>
      <c r="AS3" s="9">
        <v>0</v>
      </c>
      <c r="AT3" s="9">
        <v>0</v>
      </c>
      <c r="AU3" s="9">
        <v>0</v>
      </c>
      <c r="AV3" s="9">
        <v>0</v>
      </c>
      <c r="AW3" s="9">
        <v>0</v>
      </c>
      <c r="AX3" s="9">
        <v>0</v>
      </c>
      <c r="AY3" s="9">
        <v>0</v>
      </c>
      <c r="AZ3" s="9">
        <v>0</v>
      </c>
      <c r="BA3" s="9">
        <v>0</v>
      </c>
      <c r="BB3" s="9">
        <v>0</v>
      </c>
      <c r="BC3" s="9">
        <v>0</v>
      </c>
      <c r="BD3" s="9">
        <v>0</v>
      </c>
      <c r="BE3" s="9">
        <v>0</v>
      </c>
      <c r="BF3" s="9">
        <v>0</v>
      </c>
      <c r="BG3" s="9">
        <v>653347.31999999995</v>
      </c>
      <c r="BH3" s="9">
        <v>34651</v>
      </c>
      <c r="BI3" s="9">
        <v>0</v>
      </c>
      <c r="BJ3" s="9">
        <v>41331.68</v>
      </c>
      <c r="BK3" s="9">
        <v>729330</v>
      </c>
    </row>
    <row r="4" spans="1:63" x14ac:dyDescent="0.25">
      <c r="A4" s="9" t="s">
        <v>185</v>
      </c>
      <c r="B4" s="9">
        <v>9</v>
      </c>
      <c r="C4" s="9"/>
      <c r="D4" s="9"/>
      <c r="E4" s="9">
        <v>5</v>
      </c>
      <c r="F4" s="9">
        <v>1019912</v>
      </c>
      <c r="G4" s="9">
        <v>1</v>
      </c>
      <c r="H4" s="9">
        <v>0</v>
      </c>
      <c r="I4" s="9">
        <v>3</v>
      </c>
      <c r="J4" s="9">
        <v>0</v>
      </c>
      <c r="K4" s="9"/>
      <c r="L4" s="9"/>
      <c r="M4" s="9">
        <v>9</v>
      </c>
      <c r="N4" s="9">
        <v>1019912</v>
      </c>
      <c r="O4" s="9">
        <v>0</v>
      </c>
      <c r="P4" s="9">
        <v>560</v>
      </c>
      <c r="Q4" s="9">
        <v>3135</v>
      </c>
      <c r="R4" s="9">
        <v>0</v>
      </c>
      <c r="S4" s="9">
        <v>0</v>
      </c>
      <c r="T4" s="9">
        <v>159872.5</v>
      </c>
      <c r="U4" s="9">
        <v>0</v>
      </c>
      <c r="V4" s="9">
        <v>159872.5</v>
      </c>
      <c r="W4" s="9">
        <v>0</v>
      </c>
      <c r="X4" s="9">
        <v>159872.5</v>
      </c>
      <c r="Y4" s="9">
        <v>0</v>
      </c>
      <c r="Z4" s="9">
        <v>768641.05</v>
      </c>
      <c r="AA4" s="9">
        <v>0</v>
      </c>
      <c r="AB4" s="9">
        <v>8399</v>
      </c>
      <c r="AC4" s="9">
        <v>0</v>
      </c>
      <c r="AD4" s="9">
        <v>-80939.05</v>
      </c>
      <c r="AE4" s="9">
        <v>696101</v>
      </c>
      <c r="AF4" s="9">
        <v>465750</v>
      </c>
      <c r="AG4" s="9">
        <v>1695688.5</v>
      </c>
      <c r="AH4" s="9">
        <v>77076.75</v>
      </c>
      <c r="AI4" s="9">
        <v>50888</v>
      </c>
      <c r="AJ4" s="9">
        <v>0</v>
      </c>
      <c r="AK4" s="9">
        <v>-767921.05</v>
      </c>
      <c r="AL4" s="9">
        <v>0</v>
      </c>
      <c r="AM4" s="9">
        <v>0</v>
      </c>
      <c r="AN4" s="9">
        <v>0</v>
      </c>
      <c r="AO4" s="9">
        <v>1521482.2</v>
      </c>
      <c r="AP4" s="9">
        <v>10875.98</v>
      </c>
      <c r="AQ4" s="9">
        <v>93514.819999999992</v>
      </c>
      <c r="AR4" s="9">
        <v>0</v>
      </c>
      <c r="AS4" s="9">
        <v>1625873</v>
      </c>
      <c r="AT4" s="9">
        <v>1625873</v>
      </c>
      <c r="AU4" s="9">
        <v>1207885.07</v>
      </c>
      <c r="AV4" s="9">
        <v>7060.44</v>
      </c>
      <c r="AW4" s="9">
        <v>0</v>
      </c>
      <c r="AX4" s="9">
        <v>57578.49</v>
      </c>
      <c r="AY4" s="9">
        <v>0</v>
      </c>
      <c r="AZ4" s="9">
        <v>29538</v>
      </c>
      <c r="BA4" s="9">
        <v>1302062</v>
      </c>
      <c r="BB4" s="9">
        <v>0</v>
      </c>
      <c r="BC4" s="9">
        <v>0</v>
      </c>
      <c r="BD4" s="9">
        <v>0</v>
      </c>
      <c r="BE4" s="9">
        <v>0</v>
      </c>
      <c r="BF4" s="9">
        <v>0</v>
      </c>
      <c r="BG4" s="9">
        <v>1052700.18</v>
      </c>
      <c r="BH4" s="9">
        <v>12214.54</v>
      </c>
      <c r="BI4" s="9">
        <v>0</v>
      </c>
      <c r="BJ4" s="9">
        <v>-45002.720000000001</v>
      </c>
      <c r="BK4" s="9">
        <v>1019912</v>
      </c>
    </row>
    <row r="5" spans="1:63" x14ac:dyDescent="0.25">
      <c r="A5" s="9" t="s">
        <v>186</v>
      </c>
      <c r="B5" s="9">
        <v>3</v>
      </c>
      <c r="C5" s="9"/>
      <c r="D5" s="9"/>
      <c r="E5" s="9">
        <v>1</v>
      </c>
      <c r="F5" s="9">
        <v>0</v>
      </c>
      <c r="G5" s="9">
        <v>1</v>
      </c>
      <c r="H5" s="9">
        <v>0</v>
      </c>
      <c r="I5" s="9">
        <v>1</v>
      </c>
      <c r="J5" s="9">
        <v>0</v>
      </c>
      <c r="K5" s="9"/>
      <c r="L5" s="9"/>
      <c r="M5" s="9">
        <v>3</v>
      </c>
      <c r="N5" s="9">
        <v>0</v>
      </c>
      <c r="O5" s="9">
        <v>0</v>
      </c>
      <c r="P5" s="9">
        <v>0</v>
      </c>
      <c r="Q5" s="9">
        <v>535</v>
      </c>
      <c r="R5" s="9">
        <v>0</v>
      </c>
      <c r="S5" s="9">
        <v>0</v>
      </c>
      <c r="T5" s="9">
        <v>3765</v>
      </c>
      <c r="U5" s="9">
        <v>0</v>
      </c>
      <c r="V5" s="9">
        <v>3765</v>
      </c>
      <c r="W5" s="9">
        <v>0</v>
      </c>
      <c r="X5" s="9">
        <v>3765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v>0</v>
      </c>
      <c r="AE5" s="9">
        <v>0</v>
      </c>
      <c r="AF5" s="9">
        <v>45140</v>
      </c>
      <c r="AG5" s="9">
        <v>22401.75</v>
      </c>
      <c r="AH5" s="9">
        <v>1129.5</v>
      </c>
      <c r="AI5" s="9">
        <v>0</v>
      </c>
      <c r="AJ5" s="9">
        <v>0</v>
      </c>
      <c r="AK5" s="9">
        <v>1355.59</v>
      </c>
      <c r="AL5" s="9">
        <v>0</v>
      </c>
      <c r="AM5" s="9">
        <v>0</v>
      </c>
      <c r="AN5" s="9">
        <v>0</v>
      </c>
      <c r="AO5" s="9">
        <v>70026.84</v>
      </c>
      <c r="AP5" s="9">
        <v>0</v>
      </c>
      <c r="AQ5" s="9">
        <v>2016.16</v>
      </c>
      <c r="AR5" s="9">
        <v>0</v>
      </c>
      <c r="AS5" s="9">
        <v>72043</v>
      </c>
      <c r="AT5" s="9">
        <v>72043</v>
      </c>
      <c r="AU5" s="9">
        <v>68897.34</v>
      </c>
      <c r="AV5" s="9">
        <v>0</v>
      </c>
      <c r="AW5" s="9">
        <v>0</v>
      </c>
      <c r="AX5" s="9">
        <v>2016.16</v>
      </c>
      <c r="AY5" s="9">
        <v>0</v>
      </c>
      <c r="AZ5" s="9">
        <v>1129.5</v>
      </c>
      <c r="BA5" s="9">
        <v>72043</v>
      </c>
      <c r="BB5" s="9">
        <v>0</v>
      </c>
      <c r="BC5" s="9">
        <v>0</v>
      </c>
      <c r="BD5" s="9">
        <v>0</v>
      </c>
      <c r="BE5" s="9">
        <v>0</v>
      </c>
      <c r="BF5" s="9">
        <v>0</v>
      </c>
      <c r="BG5" s="9">
        <v>0</v>
      </c>
      <c r="BH5" s="9">
        <v>0</v>
      </c>
      <c r="BI5" s="9">
        <v>0</v>
      </c>
      <c r="BJ5" s="9">
        <v>0</v>
      </c>
      <c r="BK5" s="9">
        <v>0</v>
      </c>
    </row>
    <row r="6" spans="1:63" x14ac:dyDescent="0.25">
      <c r="A6" s="9" t="s">
        <v>187</v>
      </c>
      <c r="B6" s="9">
        <v>6</v>
      </c>
      <c r="C6" s="9"/>
      <c r="D6" s="9"/>
      <c r="E6" s="9">
        <v>6</v>
      </c>
      <c r="F6" s="9">
        <v>2053395</v>
      </c>
      <c r="G6" s="9"/>
      <c r="H6" s="9"/>
      <c r="I6" s="9"/>
      <c r="J6" s="9"/>
      <c r="K6" s="9"/>
      <c r="L6" s="9"/>
      <c r="M6" s="9">
        <v>6</v>
      </c>
      <c r="N6" s="9">
        <v>2053395</v>
      </c>
      <c r="O6" s="9">
        <v>0</v>
      </c>
      <c r="P6" s="9">
        <v>0</v>
      </c>
      <c r="Q6" s="9">
        <v>475</v>
      </c>
      <c r="R6" s="9">
        <v>0</v>
      </c>
      <c r="S6" s="9">
        <v>0</v>
      </c>
      <c r="T6" s="9">
        <v>13725</v>
      </c>
      <c r="U6" s="9">
        <v>0</v>
      </c>
      <c r="V6" s="9">
        <v>13725</v>
      </c>
      <c r="W6" s="9">
        <v>0</v>
      </c>
      <c r="X6" s="9">
        <v>13725</v>
      </c>
      <c r="Y6" s="9">
        <v>0</v>
      </c>
      <c r="Z6" s="9">
        <v>1680114.1300000001</v>
      </c>
      <c r="AA6" s="9">
        <v>0</v>
      </c>
      <c r="AB6" s="9">
        <v>45564.04</v>
      </c>
      <c r="AC6" s="9">
        <v>0</v>
      </c>
      <c r="AD6" s="9">
        <v>94583.83</v>
      </c>
      <c r="AE6" s="9">
        <v>1820262</v>
      </c>
      <c r="AF6" s="9">
        <v>103840</v>
      </c>
      <c r="AG6" s="9">
        <v>97447.5</v>
      </c>
      <c r="AH6" s="9">
        <v>4117.5</v>
      </c>
      <c r="AI6" s="9">
        <v>0</v>
      </c>
      <c r="AJ6" s="9">
        <v>1921.53</v>
      </c>
      <c r="AK6" s="9">
        <v>4940.2699999999995</v>
      </c>
      <c r="AL6" s="9">
        <v>0</v>
      </c>
      <c r="AM6" s="9">
        <v>0</v>
      </c>
      <c r="AN6" s="9">
        <v>0</v>
      </c>
      <c r="AO6" s="9">
        <v>212266.80000000002</v>
      </c>
      <c r="AP6" s="9">
        <v>12095.93</v>
      </c>
      <c r="AQ6" s="9">
        <v>8770.27</v>
      </c>
      <c r="AR6" s="9">
        <v>0</v>
      </c>
      <c r="AS6" s="9">
        <v>233133</v>
      </c>
      <c r="AT6" s="9">
        <v>233133</v>
      </c>
      <c r="AU6" s="9">
        <v>0</v>
      </c>
      <c r="AV6" s="9">
        <v>0</v>
      </c>
      <c r="AW6" s="9">
        <v>0</v>
      </c>
      <c r="AX6" s="9">
        <v>0</v>
      </c>
      <c r="AY6" s="9">
        <v>0</v>
      </c>
      <c r="AZ6" s="9">
        <v>0</v>
      </c>
      <c r="BA6" s="9">
        <v>0</v>
      </c>
      <c r="BB6" s="9">
        <v>0</v>
      </c>
      <c r="BC6" s="9">
        <v>0</v>
      </c>
      <c r="BD6" s="9">
        <v>0</v>
      </c>
      <c r="BE6" s="9">
        <v>0</v>
      </c>
      <c r="BF6" s="9">
        <v>0</v>
      </c>
      <c r="BG6" s="9">
        <v>1892380.93</v>
      </c>
      <c r="BH6" s="9">
        <v>57659.97</v>
      </c>
      <c r="BI6" s="9">
        <v>0</v>
      </c>
      <c r="BJ6" s="9">
        <v>103354.09999999999</v>
      </c>
      <c r="BK6" s="9">
        <v>2053395</v>
      </c>
    </row>
    <row r="7" spans="1:63" x14ac:dyDescent="0.25">
      <c r="A7" s="9" t="s">
        <v>188</v>
      </c>
      <c r="B7" s="9">
        <v>2</v>
      </c>
      <c r="C7" s="9"/>
      <c r="D7" s="9"/>
      <c r="E7" s="9">
        <v>1</v>
      </c>
      <c r="F7" s="9">
        <v>357286</v>
      </c>
      <c r="G7" s="9"/>
      <c r="H7" s="9"/>
      <c r="I7" s="9">
        <v>1</v>
      </c>
      <c r="J7" s="9">
        <v>-2849</v>
      </c>
      <c r="K7" s="9"/>
      <c r="L7" s="9"/>
      <c r="M7" s="9">
        <v>2</v>
      </c>
      <c r="N7" s="9">
        <v>354437</v>
      </c>
      <c r="O7" s="9">
        <v>0</v>
      </c>
      <c r="P7" s="9">
        <v>0</v>
      </c>
      <c r="Q7" s="9">
        <v>500.04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258139.3</v>
      </c>
      <c r="AA7" s="9">
        <v>0</v>
      </c>
      <c r="AB7" s="9">
        <v>8822.7000000000007</v>
      </c>
      <c r="AC7" s="9">
        <v>0</v>
      </c>
      <c r="AD7" s="9">
        <v>0</v>
      </c>
      <c r="AE7" s="9">
        <v>266962</v>
      </c>
      <c r="AF7" s="9">
        <v>85350</v>
      </c>
      <c r="AG7" s="9">
        <v>0</v>
      </c>
      <c r="AH7" s="9">
        <v>0</v>
      </c>
      <c r="AI7" s="9">
        <v>0</v>
      </c>
      <c r="AJ7" s="9">
        <v>0</v>
      </c>
      <c r="AK7" s="9">
        <v>0.41</v>
      </c>
      <c r="AL7" s="9">
        <v>0</v>
      </c>
      <c r="AM7" s="9">
        <v>0</v>
      </c>
      <c r="AN7" s="9">
        <v>0</v>
      </c>
      <c r="AO7" s="9">
        <v>85350.41</v>
      </c>
      <c r="AP7" s="9">
        <v>2124.59</v>
      </c>
      <c r="AQ7" s="9">
        <v>0</v>
      </c>
      <c r="AR7" s="9">
        <v>0</v>
      </c>
      <c r="AS7" s="9">
        <v>87475</v>
      </c>
      <c r="AT7" s="9">
        <v>87475</v>
      </c>
      <c r="AU7" s="9">
        <v>0</v>
      </c>
      <c r="AV7" s="9">
        <v>0</v>
      </c>
      <c r="AW7" s="9">
        <v>0</v>
      </c>
      <c r="AX7" s="9">
        <v>0</v>
      </c>
      <c r="AY7" s="9">
        <v>0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  <c r="BE7" s="9">
        <v>0</v>
      </c>
      <c r="BF7" s="9">
        <v>0</v>
      </c>
      <c r="BG7" s="9">
        <v>343489.71</v>
      </c>
      <c r="BH7" s="9">
        <v>10947.29</v>
      </c>
      <c r="BI7" s="9">
        <v>0</v>
      </c>
      <c r="BJ7" s="9">
        <v>0</v>
      </c>
      <c r="BK7" s="9">
        <v>354437</v>
      </c>
    </row>
    <row r="8" spans="1:63" x14ac:dyDescent="0.25">
      <c r="A8" s="9" t="s">
        <v>189</v>
      </c>
      <c r="B8" s="9">
        <v>1</v>
      </c>
      <c r="C8" s="9"/>
      <c r="D8" s="9"/>
      <c r="E8" s="9"/>
      <c r="F8" s="9"/>
      <c r="G8" s="9"/>
      <c r="H8" s="9"/>
      <c r="I8" s="9">
        <v>1</v>
      </c>
      <c r="J8" s="9">
        <v>0</v>
      </c>
      <c r="K8" s="9"/>
      <c r="L8" s="9"/>
      <c r="M8" s="9">
        <v>1</v>
      </c>
      <c r="N8" s="9">
        <v>0</v>
      </c>
      <c r="O8" s="9">
        <v>0</v>
      </c>
      <c r="P8" s="9">
        <v>228</v>
      </c>
      <c r="Q8" s="9">
        <v>171</v>
      </c>
      <c r="R8" s="9">
        <v>0</v>
      </c>
      <c r="S8" s="9">
        <v>0</v>
      </c>
      <c r="T8" s="9"/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  <c r="BD8" s="9">
        <v>0</v>
      </c>
      <c r="BE8" s="9">
        <v>0</v>
      </c>
      <c r="BF8" s="9">
        <v>0</v>
      </c>
      <c r="BG8" s="9">
        <v>0</v>
      </c>
      <c r="BH8" s="9">
        <v>0</v>
      </c>
      <c r="BI8" s="9">
        <v>0</v>
      </c>
      <c r="BJ8" s="9">
        <v>0</v>
      </c>
      <c r="BK8" s="9">
        <v>0</v>
      </c>
    </row>
    <row r="9" spans="1:63" x14ac:dyDescent="0.25">
      <c r="A9" s="9" t="s">
        <v>190</v>
      </c>
      <c r="B9" s="9">
        <v>69622</v>
      </c>
      <c r="C9" s="9">
        <v>11</v>
      </c>
      <c r="D9" s="9">
        <v>39294</v>
      </c>
      <c r="E9" s="9">
        <v>57031</v>
      </c>
      <c r="F9" s="9">
        <v>38184025.440000035</v>
      </c>
      <c r="G9" s="9">
        <v>8970</v>
      </c>
      <c r="H9" s="9">
        <v>11826149.369999999</v>
      </c>
      <c r="I9" s="9">
        <v>3608</v>
      </c>
      <c r="J9" s="9">
        <v>24293.14</v>
      </c>
      <c r="K9" s="9">
        <v>2</v>
      </c>
      <c r="L9" s="9">
        <v>0</v>
      </c>
      <c r="M9" s="9">
        <v>69622</v>
      </c>
      <c r="N9" s="9">
        <v>50073761.950000033</v>
      </c>
      <c r="O9" s="9">
        <v>22368.060000015572</v>
      </c>
      <c r="P9" s="9">
        <v>80.679999999999993</v>
      </c>
      <c r="Q9" s="9">
        <v>5985.819999999977</v>
      </c>
      <c r="R9" s="9">
        <v>0</v>
      </c>
      <c r="S9" s="9">
        <v>0</v>
      </c>
      <c r="T9" s="9">
        <v>2046155.93</v>
      </c>
      <c r="U9" s="9">
        <v>0</v>
      </c>
      <c r="V9" s="9">
        <v>2046155.93</v>
      </c>
      <c r="W9" s="9">
        <v>0</v>
      </c>
      <c r="X9" s="9">
        <v>2046155.93</v>
      </c>
      <c r="Y9" s="9">
        <v>0</v>
      </c>
      <c r="Z9" s="9">
        <v>32137376.09999999</v>
      </c>
      <c r="AA9" s="9">
        <v>-116288</v>
      </c>
      <c r="AB9" s="9">
        <v>14490293.579999989</v>
      </c>
      <c r="AC9" s="9">
        <v>0</v>
      </c>
      <c r="AD9" s="9">
        <v>3074185.960000013</v>
      </c>
      <c r="AE9" s="9">
        <v>49585567.640000843</v>
      </c>
      <c r="AF9" s="9">
        <v>8521816.7400000803</v>
      </c>
      <c r="AG9" s="9">
        <v>11876394.820000244</v>
      </c>
      <c r="AH9" s="9">
        <v>610311.51000000536</v>
      </c>
      <c r="AI9" s="9">
        <v>140565.91000000096</v>
      </c>
      <c r="AJ9" s="9">
        <v>107.97999999999999</v>
      </c>
      <c r="AK9" s="9">
        <v>804582.23999999196</v>
      </c>
      <c r="AL9" s="9">
        <v>0</v>
      </c>
      <c r="AM9" s="9">
        <v>0</v>
      </c>
      <c r="AN9" s="9">
        <v>0</v>
      </c>
      <c r="AO9" s="9">
        <v>21953779.200000316</v>
      </c>
      <c r="AP9" s="9">
        <v>231765.76999999964</v>
      </c>
      <c r="AQ9" s="9">
        <v>1068341.6599999904</v>
      </c>
      <c r="AR9" s="9">
        <v>0</v>
      </c>
      <c r="AS9" s="9">
        <v>23253886.630003206</v>
      </c>
      <c r="AT9" s="9">
        <v>23253886.630003206</v>
      </c>
      <c r="AU9" s="9">
        <v>3314971.6700000004</v>
      </c>
      <c r="AV9" s="9">
        <v>113007.28</v>
      </c>
      <c r="AW9" s="9">
        <v>0</v>
      </c>
      <c r="AX9" s="9">
        <v>337413.609999999</v>
      </c>
      <c r="AY9" s="9">
        <v>0</v>
      </c>
      <c r="AZ9" s="9">
        <v>31048.44</v>
      </c>
      <c r="BA9" s="9">
        <v>3796441</v>
      </c>
      <c r="BB9" s="9">
        <v>18147460.150000211</v>
      </c>
      <c r="BC9" s="9">
        <v>0</v>
      </c>
      <c r="BD9" s="9">
        <v>0</v>
      </c>
      <c r="BE9" s="9">
        <v>821791.17000002239</v>
      </c>
      <c r="BF9" s="9">
        <v>18969251.320004992</v>
      </c>
      <c r="BG9" s="9">
        <v>32481387.039999805</v>
      </c>
      <c r="BH9" s="9">
        <v>14609052.070000011</v>
      </c>
      <c r="BI9" s="9">
        <v>0</v>
      </c>
      <c r="BJ9" s="9">
        <v>2983322.840000012</v>
      </c>
      <c r="BK9" s="9">
        <v>50073761.95000001</v>
      </c>
    </row>
    <row r="10" spans="1:63" x14ac:dyDescent="0.25">
      <c r="A10" s="9" t="s">
        <v>191</v>
      </c>
      <c r="B10" s="9">
        <v>3</v>
      </c>
      <c r="C10" s="9"/>
      <c r="D10" s="9"/>
      <c r="E10" s="9">
        <v>3</v>
      </c>
      <c r="F10" s="9">
        <v>1928</v>
      </c>
      <c r="G10" s="9"/>
      <c r="H10" s="9"/>
      <c r="I10" s="9"/>
      <c r="J10" s="9"/>
      <c r="K10" s="9"/>
      <c r="L10" s="9"/>
      <c r="M10" s="9">
        <v>3</v>
      </c>
      <c r="N10" s="9">
        <v>1928</v>
      </c>
      <c r="O10" s="9">
        <v>1.6</v>
      </c>
      <c r="P10" s="9">
        <v>0</v>
      </c>
      <c r="Q10" s="9">
        <v>0</v>
      </c>
      <c r="R10" s="9">
        <v>0</v>
      </c>
      <c r="S10" s="9">
        <v>0</v>
      </c>
      <c r="T10" s="9">
        <v>328</v>
      </c>
      <c r="U10" s="9">
        <v>0</v>
      </c>
      <c r="V10" s="9">
        <v>328</v>
      </c>
      <c r="W10" s="9">
        <v>0</v>
      </c>
      <c r="X10" s="9">
        <v>328</v>
      </c>
      <c r="Y10" s="9">
        <v>0</v>
      </c>
      <c r="Z10" s="9">
        <v>1230.3899999999999</v>
      </c>
      <c r="AA10" s="9">
        <v>0</v>
      </c>
      <c r="AB10" s="9">
        <v>16.82</v>
      </c>
      <c r="AC10" s="9">
        <v>0</v>
      </c>
      <c r="AD10" s="9">
        <v>424.78999999999996</v>
      </c>
      <c r="AE10" s="9">
        <v>1672</v>
      </c>
      <c r="AF10" s="9">
        <v>435</v>
      </c>
      <c r="AG10" s="9">
        <v>1902.3999999999999</v>
      </c>
      <c r="AH10" s="9">
        <v>98.4</v>
      </c>
      <c r="AI10" s="9">
        <v>163.13</v>
      </c>
      <c r="AJ10" s="9">
        <v>0</v>
      </c>
      <c r="AK10" s="9">
        <v>120.25</v>
      </c>
      <c r="AL10" s="9">
        <v>0</v>
      </c>
      <c r="AM10" s="9">
        <v>0</v>
      </c>
      <c r="AN10" s="9">
        <v>0</v>
      </c>
      <c r="AO10" s="9">
        <v>2719.1800000000003</v>
      </c>
      <c r="AP10" s="9">
        <v>8.01</v>
      </c>
      <c r="AQ10" s="9">
        <v>171.20999999999998</v>
      </c>
      <c r="AR10" s="9">
        <v>0</v>
      </c>
      <c r="AS10" s="9">
        <v>2898.4</v>
      </c>
      <c r="AT10" s="9">
        <v>2898.4</v>
      </c>
      <c r="AU10" s="9">
        <v>214.4</v>
      </c>
      <c r="AV10" s="9">
        <v>0</v>
      </c>
      <c r="AW10" s="9">
        <v>0</v>
      </c>
      <c r="AX10" s="9">
        <v>90.6</v>
      </c>
      <c r="AY10" s="9">
        <v>0</v>
      </c>
      <c r="AZ10" s="9">
        <v>0</v>
      </c>
      <c r="BA10" s="9">
        <v>305</v>
      </c>
      <c r="BB10" s="9">
        <v>2337.4</v>
      </c>
      <c r="BC10" s="9">
        <v>0</v>
      </c>
      <c r="BD10" s="9">
        <v>0</v>
      </c>
      <c r="BE10" s="9">
        <v>0</v>
      </c>
      <c r="BF10" s="9">
        <v>2337.4</v>
      </c>
      <c r="BG10" s="9">
        <v>1397.77</v>
      </c>
      <c r="BH10" s="9">
        <v>24.83</v>
      </c>
      <c r="BI10" s="9">
        <v>0</v>
      </c>
      <c r="BJ10" s="9">
        <v>505.4</v>
      </c>
      <c r="BK10" s="9">
        <v>1928</v>
      </c>
    </row>
    <row r="11" spans="1:63" x14ac:dyDescent="0.25">
      <c r="A11" s="9" t="s">
        <v>192</v>
      </c>
      <c r="B11" s="9">
        <v>46</v>
      </c>
      <c r="C11" s="9"/>
      <c r="D11" s="9"/>
      <c r="E11" s="9">
        <v>46</v>
      </c>
      <c r="F11" s="9">
        <v>16631</v>
      </c>
      <c r="G11" s="9"/>
      <c r="H11" s="9"/>
      <c r="I11" s="9"/>
      <c r="J11" s="9"/>
      <c r="K11" s="9"/>
      <c r="L11" s="9"/>
      <c r="M11" s="9">
        <v>46</v>
      </c>
      <c r="N11" s="9">
        <v>16631</v>
      </c>
      <c r="O11" s="9">
        <v>62</v>
      </c>
      <c r="P11" s="9">
        <v>0</v>
      </c>
      <c r="Q11" s="9">
        <v>0</v>
      </c>
      <c r="R11" s="9">
        <v>0</v>
      </c>
      <c r="S11" s="9">
        <v>0</v>
      </c>
      <c r="T11" s="9">
        <v>3392</v>
      </c>
      <c r="U11" s="9">
        <v>0</v>
      </c>
      <c r="V11" s="9">
        <v>3392</v>
      </c>
      <c r="W11" s="9">
        <v>0</v>
      </c>
      <c r="X11" s="9">
        <v>3392</v>
      </c>
      <c r="Y11" s="9">
        <v>0</v>
      </c>
      <c r="Z11" s="9">
        <v>1892.2300000000002</v>
      </c>
      <c r="AA11" s="9">
        <v>0</v>
      </c>
      <c r="AB11" s="9">
        <v>8.0500000000000007</v>
      </c>
      <c r="AC11" s="9">
        <v>0</v>
      </c>
      <c r="AD11" s="9">
        <v>124.72</v>
      </c>
      <c r="AE11" s="9">
        <v>2025</v>
      </c>
      <c r="AF11" s="9">
        <v>18237.59</v>
      </c>
      <c r="AG11" s="9">
        <v>19809.73</v>
      </c>
      <c r="AH11" s="9">
        <v>833.83999999999992</v>
      </c>
      <c r="AI11" s="9">
        <v>335.65</v>
      </c>
      <c r="AJ11" s="9">
        <v>0</v>
      </c>
      <c r="AK11" s="9">
        <v>636.30000000000007</v>
      </c>
      <c r="AL11" s="9">
        <v>0</v>
      </c>
      <c r="AM11" s="9">
        <v>0</v>
      </c>
      <c r="AN11" s="9">
        <v>0</v>
      </c>
      <c r="AO11" s="9">
        <v>39853.110000000008</v>
      </c>
      <c r="AP11" s="9">
        <v>19.189999999999998</v>
      </c>
      <c r="AQ11" s="9">
        <v>1782.8500000000004</v>
      </c>
      <c r="AR11" s="9">
        <v>0</v>
      </c>
      <c r="AS11" s="9">
        <v>41655.15</v>
      </c>
      <c r="AT11" s="9">
        <v>41655.15</v>
      </c>
      <c r="AU11" s="9">
        <v>24572.52</v>
      </c>
      <c r="AV11" s="9">
        <v>22.06</v>
      </c>
      <c r="AW11" s="9">
        <v>0</v>
      </c>
      <c r="AX11" s="9">
        <v>1040.5900000000001</v>
      </c>
      <c r="AY11" s="9">
        <v>0</v>
      </c>
      <c r="AZ11" s="9">
        <v>463.83</v>
      </c>
      <c r="BA11" s="9">
        <v>26099</v>
      </c>
      <c r="BB11" s="9">
        <v>901.07999999999993</v>
      </c>
      <c r="BC11" s="9">
        <v>0</v>
      </c>
      <c r="BD11" s="9">
        <v>0</v>
      </c>
      <c r="BE11" s="9">
        <v>49.07</v>
      </c>
      <c r="BF11" s="9">
        <v>950.15000000000009</v>
      </c>
      <c r="BG11" s="9">
        <v>15807.91</v>
      </c>
      <c r="BH11" s="9">
        <v>5.18</v>
      </c>
      <c r="BI11" s="9">
        <v>0</v>
      </c>
      <c r="BJ11" s="9">
        <v>817.90999999999985</v>
      </c>
      <c r="BK11" s="9">
        <v>16631</v>
      </c>
    </row>
    <row r="12" spans="1:63" x14ac:dyDescent="0.25">
      <c r="A12" s="9" t="s">
        <v>193</v>
      </c>
      <c r="B12" s="9">
        <v>21</v>
      </c>
      <c r="C12" s="9"/>
      <c r="D12" s="9"/>
      <c r="E12" s="9">
        <v>17</v>
      </c>
      <c r="F12" s="9">
        <v>29782</v>
      </c>
      <c r="G12" s="9">
        <v>3</v>
      </c>
      <c r="H12" s="9">
        <v>925</v>
      </c>
      <c r="I12" s="9">
        <v>1</v>
      </c>
      <c r="J12" s="9">
        <v>0</v>
      </c>
      <c r="K12" s="9"/>
      <c r="L12" s="9"/>
      <c r="M12" s="9">
        <v>21</v>
      </c>
      <c r="N12" s="9">
        <v>30707</v>
      </c>
      <c r="O12" s="9">
        <v>67.16</v>
      </c>
      <c r="P12" s="9">
        <v>0</v>
      </c>
      <c r="Q12" s="9">
        <v>1</v>
      </c>
      <c r="R12" s="9">
        <v>0</v>
      </c>
      <c r="S12" s="9">
        <v>0</v>
      </c>
      <c r="T12" s="9">
        <v>1643</v>
      </c>
      <c r="U12" s="9">
        <v>0</v>
      </c>
      <c r="V12" s="9">
        <v>1643</v>
      </c>
      <c r="W12" s="9">
        <v>0</v>
      </c>
      <c r="X12" s="9">
        <v>1643</v>
      </c>
      <c r="Y12" s="9">
        <v>0</v>
      </c>
      <c r="Z12" s="9">
        <v>60976.78</v>
      </c>
      <c r="AA12" s="9">
        <v>0</v>
      </c>
      <c r="AB12" s="9">
        <v>764.25</v>
      </c>
      <c r="AC12" s="9">
        <v>0</v>
      </c>
      <c r="AD12" s="9">
        <v>3655.9700000000003</v>
      </c>
      <c r="AE12" s="9">
        <v>65397</v>
      </c>
      <c r="AF12" s="9">
        <v>11400</v>
      </c>
      <c r="AG12" s="9">
        <v>11090.25</v>
      </c>
      <c r="AH12" s="9">
        <v>492.9</v>
      </c>
      <c r="AI12" s="9">
        <v>0</v>
      </c>
      <c r="AJ12" s="9">
        <v>0</v>
      </c>
      <c r="AK12" s="9">
        <v>295.40999999999997</v>
      </c>
      <c r="AL12" s="9">
        <v>0</v>
      </c>
      <c r="AM12" s="9">
        <v>0</v>
      </c>
      <c r="AN12" s="9">
        <v>0</v>
      </c>
      <c r="AO12" s="9">
        <v>23278.560000000001</v>
      </c>
      <c r="AP12" s="9">
        <v>396.3</v>
      </c>
      <c r="AQ12" s="9">
        <v>998.14</v>
      </c>
      <c r="AR12" s="9">
        <v>0</v>
      </c>
      <c r="AS12" s="9">
        <v>24673</v>
      </c>
      <c r="AT12" s="9">
        <v>24673</v>
      </c>
      <c r="AU12" s="9">
        <v>54250.68</v>
      </c>
      <c r="AV12" s="9">
        <v>840.56999999999994</v>
      </c>
      <c r="AW12" s="9">
        <v>0</v>
      </c>
      <c r="AX12" s="9">
        <v>3226.9399999999996</v>
      </c>
      <c r="AY12" s="9">
        <v>0</v>
      </c>
      <c r="AZ12" s="9">
        <v>1044.81</v>
      </c>
      <c r="BA12" s="9">
        <v>59363</v>
      </c>
      <c r="BB12" s="9">
        <v>0</v>
      </c>
      <c r="BC12" s="9">
        <v>0</v>
      </c>
      <c r="BD12" s="9">
        <v>0</v>
      </c>
      <c r="BE12" s="9">
        <v>0</v>
      </c>
      <c r="BF12" s="9">
        <v>0</v>
      </c>
      <c r="BG12" s="9">
        <v>28959.850000000002</v>
      </c>
      <c r="BH12" s="9">
        <v>319.98</v>
      </c>
      <c r="BI12" s="9">
        <v>0</v>
      </c>
      <c r="BJ12" s="9">
        <v>1427.17</v>
      </c>
      <c r="BK12" s="9">
        <v>30707</v>
      </c>
    </row>
    <row r="13" spans="1:63" x14ac:dyDescent="0.25">
      <c r="A13" s="9" t="s">
        <v>194</v>
      </c>
      <c r="B13" s="9">
        <v>43</v>
      </c>
      <c r="C13" s="9"/>
      <c r="D13" s="9"/>
      <c r="E13" s="9">
        <v>37</v>
      </c>
      <c r="F13" s="9">
        <v>25448</v>
      </c>
      <c r="G13" s="9">
        <v>5</v>
      </c>
      <c r="H13" s="9">
        <v>10056</v>
      </c>
      <c r="I13" s="9">
        <v>1</v>
      </c>
      <c r="J13" s="9">
        <v>-910</v>
      </c>
      <c r="K13" s="9"/>
      <c r="L13" s="9"/>
      <c r="M13" s="9">
        <v>43</v>
      </c>
      <c r="N13" s="9">
        <v>34594</v>
      </c>
      <c r="O13" s="9">
        <v>179.26</v>
      </c>
      <c r="P13" s="9">
        <v>0</v>
      </c>
      <c r="Q13" s="9">
        <v>6</v>
      </c>
      <c r="R13" s="9">
        <v>0</v>
      </c>
      <c r="S13" s="9">
        <v>0</v>
      </c>
      <c r="T13" s="9">
        <v>3112</v>
      </c>
      <c r="U13" s="9">
        <v>0</v>
      </c>
      <c r="V13" s="9">
        <v>3112</v>
      </c>
      <c r="W13" s="9">
        <v>0</v>
      </c>
      <c r="X13" s="9">
        <v>3112</v>
      </c>
      <c r="Y13" s="9">
        <v>0</v>
      </c>
      <c r="Z13" s="9">
        <v>85072.849999999991</v>
      </c>
      <c r="AA13" s="9">
        <v>0</v>
      </c>
      <c r="AB13" s="9">
        <v>1355.81</v>
      </c>
      <c r="AC13" s="9">
        <v>0</v>
      </c>
      <c r="AD13" s="9">
        <v>2489.34</v>
      </c>
      <c r="AE13" s="9">
        <v>88918</v>
      </c>
      <c r="AF13" s="9">
        <v>30656.5</v>
      </c>
      <c r="AG13" s="9">
        <v>21044.34</v>
      </c>
      <c r="AH13" s="9">
        <v>925.78</v>
      </c>
      <c r="AI13" s="9">
        <v>190</v>
      </c>
      <c r="AJ13" s="9">
        <v>0</v>
      </c>
      <c r="AK13" s="9">
        <v>1313.71</v>
      </c>
      <c r="AL13" s="9">
        <v>0</v>
      </c>
      <c r="AM13" s="9">
        <v>0</v>
      </c>
      <c r="AN13" s="9">
        <v>0</v>
      </c>
      <c r="AO13" s="9">
        <v>54130.329999999994</v>
      </c>
      <c r="AP13" s="9">
        <v>578.65000000000009</v>
      </c>
      <c r="AQ13" s="9">
        <v>1894.0199999999998</v>
      </c>
      <c r="AR13" s="9">
        <v>0</v>
      </c>
      <c r="AS13" s="9">
        <v>56603</v>
      </c>
      <c r="AT13" s="9">
        <v>56603</v>
      </c>
      <c r="AU13" s="9">
        <v>104908.99</v>
      </c>
      <c r="AV13" s="9">
        <v>958.41000000000008</v>
      </c>
      <c r="AW13" s="9">
        <v>0</v>
      </c>
      <c r="AX13" s="9">
        <v>3791.5899999999997</v>
      </c>
      <c r="AY13" s="9">
        <v>0</v>
      </c>
      <c r="AZ13" s="9">
        <v>1268.0099999999998</v>
      </c>
      <c r="BA13" s="9">
        <v>110927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33026.18</v>
      </c>
      <c r="BH13" s="9">
        <v>976.05000000000007</v>
      </c>
      <c r="BI13" s="9">
        <v>0</v>
      </c>
      <c r="BJ13" s="9">
        <v>591.77</v>
      </c>
      <c r="BK13" s="9">
        <v>34594</v>
      </c>
    </row>
    <row r="14" spans="1:63" x14ac:dyDescent="0.25">
      <c r="A14" s="9" t="s">
        <v>195</v>
      </c>
      <c r="B14" s="9">
        <v>3726</v>
      </c>
      <c r="C14" s="9">
        <v>4</v>
      </c>
      <c r="D14" s="9">
        <v>8686</v>
      </c>
      <c r="E14" s="9">
        <v>3023</v>
      </c>
      <c r="F14" s="9">
        <v>2065692</v>
      </c>
      <c r="G14" s="9">
        <v>380</v>
      </c>
      <c r="H14" s="9">
        <v>458624</v>
      </c>
      <c r="I14" s="9">
        <v>319</v>
      </c>
      <c r="J14" s="9">
        <v>-8347</v>
      </c>
      <c r="K14" s="9"/>
      <c r="L14" s="9"/>
      <c r="M14" s="9">
        <v>3726</v>
      </c>
      <c r="N14" s="9">
        <v>2524655</v>
      </c>
      <c r="O14" s="9">
        <v>4270.0399999998735</v>
      </c>
      <c r="P14" s="9">
        <v>14.680000000000001</v>
      </c>
      <c r="Q14" s="9">
        <v>96.199999999999989</v>
      </c>
      <c r="R14" s="9">
        <v>0</v>
      </c>
      <c r="S14" s="9">
        <v>0</v>
      </c>
      <c r="T14" s="9">
        <v>262388.2</v>
      </c>
      <c r="U14" s="9">
        <v>252</v>
      </c>
      <c r="V14" s="9">
        <v>262640.2</v>
      </c>
      <c r="W14" s="9">
        <v>0</v>
      </c>
      <c r="X14" s="9">
        <v>262640.2</v>
      </c>
      <c r="Y14" s="9">
        <v>0</v>
      </c>
      <c r="Z14" s="9">
        <v>2399882.2600000021</v>
      </c>
      <c r="AA14" s="9">
        <v>38824</v>
      </c>
      <c r="AB14" s="9">
        <v>118449.40000000002</v>
      </c>
      <c r="AC14" s="9">
        <v>0</v>
      </c>
      <c r="AD14" s="9">
        <v>86665.290000000037</v>
      </c>
      <c r="AE14" s="9">
        <v>2643820.9500000002</v>
      </c>
      <c r="AF14" s="9">
        <v>975050.82000000018</v>
      </c>
      <c r="AG14" s="9">
        <v>1850129.3799999994</v>
      </c>
      <c r="AH14" s="9">
        <v>77712.35000000021</v>
      </c>
      <c r="AI14" s="9">
        <v>53530.559999999998</v>
      </c>
      <c r="AJ14" s="9">
        <v>831.2</v>
      </c>
      <c r="AK14" s="9">
        <v>54166.419999999714</v>
      </c>
      <c r="AL14" s="9">
        <v>2360</v>
      </c>
      <c r="AM14" s="9">
        <v>0</v>
      </c>
      <c r="AN14" s="9">
        <v>2360</v>
      </c>
      <c r="AO14" s="9">
        <v>3009060.7300000014</v>
      </c>
      <c r="AP14" s="9">
        <v>22820.560000000012</v>
      </c>
      <c r="AQ14" s="9">
        <v>166202.76000000033</v>
      </c>
      <c r="AR14" s="9">
        <v>0</v>
      </c>
      <c r="AS14" s="9">
        <v>3198084.05</v>
      </c>
      <c r="AT14" s="9">
        <v>3200444.05</v>
      </c>
      <c r="AU14" s="9">
        <v>3062999.9599999939</v>
      </c>
      <c r="AV14" s="9">
        <v>16675.030000000002</v>
      </c>
      <c r="AW14" s="9">
        <v>0</v>
      </c>
      <c r="AX14" s="9">
        <v>174399.00000000041</v>
      </c>
      <c r="AY14" s="9">
        <v>0</v>
      </c>
      <c r="AZ14" s="9">
        <v>84980.010000000068</v>
      </c>
      <c r="BA14" s="9">
        <v>3339054</v>
      </c>
      <c r="BB14" s="9">
        <v>-19444</v>
      </c>
      <c r="BC14" s="9">
        <v>0</v>
      </c>
      <c r="BD14" s="9">
        <v>0</v>
      </c>
      <c r="BE14" s="9">
        <v>0</v>
      </c>
      <c r="BF14" s="9">
        <v>-19444</v>
      </c>
      <c r="BG14" s="9">
        <v>2321591.0199999996</v>
      </c>
      <c r="BH14" s="9">
        <v>124594.93</v>
      </c>
      <c r="BI14" s="9">
        <v>0</v>
      </c>
      <c r="BJ14" s="9">
        <v>78469.049999999974</v>
      </c>
      <c r="BK14" s="9">
        <v>2524655</v>
      </c>
    </row>
    <row r="15" spans="1:63" x14ac:dyDescent="0.25">
      <c r="A15" s="9" t="s">
        <v>196</v>
      </c>
      <c r="B15" s="9">
        <v>4</v>
      </c>
      <c r="C15" s="9"/>
      <c r="D15" s="9"/>
      <c r="E15" s="9">
        <v>3</v>
      </c>
      <c r="F15" s="9">
        <v>1575</v>
      </c>
      <c r="G15" s="9">
        <v>1</v>
      </c>
      <c r="H15" s="9">
        <v>0</v>
      </c>
      <c r="I15" s="9"/>
      <c r="J15" s="9"/>
      <c r="K15" s="9"/>
      <c r="L15" s="9"/>
      <c r="M15" s="9">
        <v>4</v>
      </c>
      <c r="N15" s="9">
        <v>1575</v>
      </c>
      <c r="O15" s="9">
        <v>13</v>
      </c>
      <c r="P15" s="9">
        <v>0</v>
      </c>
      <c r="Q15" s="9">
        <v>0</v>
      </c>
      <c r="R15" s="9">
        <v>0</v>
      </c>
      <c r="S15" s="9">
        <v>0</v>
      </c>
      <c r="T15" s="9">
        <v>1203</v>
      </c>
      <c r="U15" s="9">
        <v>0</v>
      </c>
      <c r="V15" s="9">
        <v>1203</v>
      </c>
      <c r="W15" s="9">
        <v>0</v>
      </c>
      <c r="X15" s="9">
        <v>1203</v>
      </c>
      <c r="Y15" s="9">
        <v>0</v>
      </c>
      <c r="Z15" s="9">
        <v>1277</v>
      </c>
      <c r="AA15" s="9">
        <v>0</v>
      </c>
      <c r="AB15" s="9">
        <v>0</v>
      </c>
      <c r="AC15" s="9">
        <v>0</v>
      </c>
      <c r="AD15" s="9">
        <v>0</v>
      </c>
      <c r="AE15" s="9">
        <v>1277</v>
      </c>
      <c r="AF15" s="9">
        <v>2365</v>
      </c>
      <c r="AG15" s="9">
        <v>8421</v>
      </c>
      <c r="AH15" s="9">
        <v>360.90000000000003</v>
      </c>
      <c r="AI15" s="9">
        <v>0</v>
      </c>
      <c r="AJ15" s="9">
        <v>0</v>
      </c>
      <c r="AK15" s="9">
        <v>731.08</v>
      </c>
      <c r="AL15" s="9">
        <v>0</v>
      </c>
      <c r="AM15" s="9">
        <v>0</v>
      </c>
      <c r="AN15" s="9">
        <v>0</v>
      </c>
      <c r="AO15" s="9">
        <v>11877.980000000001</v>
      </c>
      <c r="AP15" s="9">
        <v>0</v>
      </c>
      <c r="AQ15" s="9">
        <v>757.89</v>
      </c>
      <c r="AR15" s="9">
        <v>0</v>
      </c>
      <c r="AS15" s="9">
        <v>12635.87</v>
      </c>
      <c r="AT15" s="9">
        <v>12635.87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11579.980000000001</v>
      </c>
      <c r="BC15" s="9">
        <v>0</v>
      </c>
      <c r="BD15" s="9">
        <v>0</v>
      </c>
      <c r="BE15" s="9">
        <v>757.89</v>
      </c>
      <c r="BF15" s="9">
        <v>12337.87</v>
      </c>
      <c r="BG15" s="9">
        <v>1575</v>
      </c>
      <c r="BH15" s="9">
        <v>0</v>
      </c>
      <c r="BI15" s="9">
        <v>0</v>
      </c>
      <c r="BJ15" s="9">
        <v>0</v>
      </c>
      <c r="BK15" s="9">
        <v>1575</v>
      </c>
    </row>
    <row r="16" spans="1:63" x14ac:dyDescent="0.25">
      <c r="A16" s="9" t="s">
        <v>197</v>
      </c>
      <c r="B16" s="9">
        <v>1689</v>
      </c>
      <c r="C16" s="9">
        <v>1</v>
      </c>
      <c r="D16" s="9">
        <v>0</v>
      </c>
      <c r="E16" s="9">
        <v>1319</v>
      </c>
      <c r="F16" s="9">
        <v>907584</v>
      </c>
      <c r="G16" s="9">
        <v>257</v>
      </c>
      <c r="H16" s="9">
        <v>374049</v>
      </c>
      <c r="I16" s="9">
        <v>112</v>
      </c>
      <c r="J16" s="9">
        <v>-26211</v>
      </c>
      <c r="K16" s="9"/>
      <c r="L16" s="9"/>
      <c r="M16" s="9">
        <v>1689</v>
      </c>
      <c r="N16" s="9">
        <v>1255422</v>
      </c>
      <c r="O16" s="9">
        <v>2663.2199999999739</v>
      </c>
      <c r="P16" s="9">
        <v>14.309999999999997</v>
      </c>
      <c r="Q16" s="9">
        <v>21.079999999999995</v>
      </c>
      <c r="R16" s="9">
        <v>0</v>
      </c>
      <c r="S16" s="9">
        <v>0</v>
      </c>
      <c r="T16" s="9">
        <v>226374.22</v>
      </c>
      <c r="U16" s="9">
        <v>0</v>
      </c>
      <c r="V16" s="9">
        <v>226374.22</v>
      </c>
      <c r="W16" s="9">
        <v>0</v>
      </c>
      <c r="X16" s="9">
        <v>226374.22</v>
      </c>
      <c r="Y16" s="9">
        <v>0</v>
      </c>
      <c r="Z16" s="9">
        <v>1201414.9999999998</v>
      </c>
      <c r="AA16" s="9">
        <v>0</v>
      </c>
      <c r="AB16" s="9">
        <v>80740.299999999988</v>
      </c>
      <c r="AC16" s="9">
        <v>0</v>
      </c>
      <c r="AD16" s="9">
        <v>29129.7</v>
      </c>
      <c r="AE16" s="9">
        <v>1311285</v>
      </c>
      <c r="AF16" s="9">
        <v>590223.66</v>
      </c>
      <c r="AG16" s="9">
        <v>1589006.0299999996</v>
      </c>
      <c r="AH16" s="9">
        <v>67301.050000000105</v>
      </c>
      <c r="AI16" s="9">
        <v>38196.86</v>
      </c>
      <c r="AJ16" s="9">
        <v>38.299999999999997</v>
      </c>
      <c r="AK16" s="9">
        <v>31729.130000000037</v>
      </c>
      <c r="AL16" s="9">
        <v>0</v>
      </c>
      <c r="AM16" s="9">
        <v>0</v>
      </c>
      <c r="AN16" s="9">
        <v>0</v>
      </c>
      <c r="AO16" s="9">
        <v>2316495.0299999975</v>
      </c>
      <c r="AP16" s="9">
        <v>10296.42</v>
      </c>
      <c r="AQ16" s="9">
        <v>143010.55000000051</v>
      </c>
      <c r="AR16" s="9">
        <v>0</v>
      </c>
      <c r="AS16" s="9">
        <v>2469802</v>
      </c>
      <c r="AT16" s="9">
        <v>2469802</v>
      </c>
      <c r="AU16" s="9">
        <v>2302829.120000002</v>
      </c>
      <c r="AV16" s="9">
        <v>7603.15</v>
      </c>
      <c r="AW16" s="9">
        <v>0</v>
      </c>
      <c r="AX16" s="9">
        <v>147943.06999999989</v>
      </c>
      <c r="AY16" s="9">
        <v>0</v>
      </c>
      <c r="AZ16" s="9">
        <v>67289.659999999931</v>
      </c>
      <c r="BA16" s="9">
        <v>2525665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1147791.2499999998</v>
      </c>
      <c r="BH16" s="9">
        <v>83433.569999999963</v>
      </c>
      <c r="BI16" s="9">
        <v>0</v>
      </c>
      <c r="BJ16" s="9">
        <v>24197.179999999997</v>
      </c>
      <c r="BK16" s="9">
        <v>1255422</v>
      </c>
    </row>
    <row r="17" spans="1:63" x14ac:dyDescent="0.25">
      <c r="A17" s="9" t="s">
        <v>198</v>
      </c>
      <c r="B17" s="9">
        <v>2</v>
      </c>
      <c r="C17" s="9"/>
      <c r="D17" s="9"/>
      <c r="E17" s="9">
        <v>2</v>
      </c>
      <c r="F17" s="9">
        <v>353</v>
      </c>
      <c r="G17" s="9"/>
      <c r="H17" s="9"/>
      <c r="I17" s="9"/>
      <c r="J17" s="9"/>
      <c r="K17" s="9"/>
      <c r="L17" s="9"/>
      <c r="M17" s="9">
        <v>2</v>
      </c>
      <c r="N17" s="9">
        <v>353</v>
      </c>
      <c r="O17" s="9">
        <v>3</v>
      </c>
      <c r="P17" s="9">
        <v>0</v>
      </c>
      <c r="Q17" s="9">
        <v>0</v>
      </c>
      <c r="R17" s="9">
        <v>0</v>
      </c>
      <c r="S17" s="9">
        <v>0</v>
      </c>
      <c r="T17" s="9">
        <v>402</v>
      </c>
      <c r="U17" s="9">
        <v>0</v>
      </c>
      <c r="V17" s="9">
        <v>402</v>
      </c>
      <c r="W17" s="9">
        <v>0</v>
      </c>
      <c r="X17" s="9">
        <v>402</v>
      </c>
      <c r="Y17" s="9">
        <v>0</v>
      </c>
      <c r="Z17" s="9">
        <v>281.95999999999998</v>
      </c>
      <c r="AA17" s="9">
        <v>0</v>
      </c>
      <c r="AB17" s="9">
        <v>9.0399999999999991</v>
      </c>
      <c r="AC17" s="9">
        <v>0</v>
      </c>
      <c r="AD17" s="9">
        <v>0</v>
      </c>
      <c r="AE17" s="9">
        <v>291</v>
      </c>
      <c r="AF17" s="9">
        <v>645</v>
      </c>
      <c r="AG17" s="9">
        <v>2814</v>
      </c>
      <c r="AH17" s="9">
        <v>120.6</v>
      </c>
      <c r="AI17" s="9">
        <v>0</v>
      </c>
      <c r="AJ17" s="9">
        <v>0</v>
      </c>
      <c r="AK17" s="9">
        <v>206.72000000000003</v>
      </c>
      <c r="AL17" s="9">
        <v>0</v>
      </c>
      <c r="AM17" s="9">
        <v>0</v>
      </c>
      <c r="AN17" s="9">
        <v>0</v>
      </c>
      <c r="AO17" s="9">
        <v>3786.3199999999997</v>
      </c>
      <c r="AP17" s="9">
        <v>0</v>
      </c>
      <c r="AQ17" s="9">
        <v>253.26</v>
      </c>
      <c r="AR17" s="9">
        <v>0</v>
      </c>
      <c r="AS17" s="9">
        <v>4039.58</v>
      </c>
      <c r="AT17" s="9">
        <v>4039.58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3724.3199999999997</v>
      </c>
      <c r="BC17" s="9">
        <v>0</v>
      </c>
      <c r="BD17" s="9">
        <v>0</v>
      </c>
      <c r="BE17" s="9">
        <v>253.26</v>
      </c>
      <c r="BF17" s="9">
        <v>3977.58</v>
      </c>
      <c r="BG17" s="9">
        <v>343.96</v>
      </c>
      <c r="BH17" s="9">
        <v>9.0399999999999991</v>
      </c>
      <c r="BI17" s="9">
        <v>0</v>
      </c>
      <c r="BJ17" s="9">
        <v>0</v>
      </c>
      <c r="BK17" s="9">
        <v>353</v>
      </c>
    </row>
    <row r="18" spans="1:63" x14ac:dyDescent="0.25">
      <c r="A18" s="9" t="s">
        <v>199</v>
      </c>
      <c r="B18" s="9">
        <v>1</v>
      </c>
      <c r="C18" s="9"/>
      <c r="D18" s="9"/>
      <c r="E18" s="9"/>
      <c r="F18" s="9"/>
      <c r="G18" s="9">
        <v>1</v>
      </c>
      <c r="H18" s="9">
        <v>13318</v>
      </c>
      <c r="I18" s="9"/>
      <c r="J18" s="9"/>
      <c r="K18" s="9"/>
      <c r="L18" s="9"/>
      <c r="M18" s="9">
        <v>1</v>
      </c>
      <c r="N18" s="9">
        <v>13318</v>
      </c>
      <c r="O18" s="9">
        <v>5</v>
      </c>
      <c r="P18" s="9">
        <v>0</v>
      </c>
      <c r="Q18" s="9">
        <v>0</v>
      </c>
      <c r="R18" s="9">
        <v>0</v>
      </c>
      <c r="S18" s="9">
        <v>0</v>
      </c>
      <c r="T18" s="9"/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13318</v>
      </c>
      <c r="AA18" s="9">
        <v>0</v>
      </c>
      <c r="AB18" s="9">
        <v>0</v>
      </c>
      <c r="AC18" s="9">
        <v>0</v>
      </c>
      <c r="AD18" s="9">
        <v>0</v>
      </c>
      <c r="AE18" s="9">
        <v>13318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13318</v>
      </c>
      <c r="BH18" s="9">
        <v>0</v>
      </c>
      <c r="BI18" s="9">
        <v>0</v>
      </c>
      <c r="BJ18" s="9">
        <v>0</v>
      </c>
      <c r="BK18" s="9">
        <v>13318</v>
      </c>
    </row>
    <row r="19" spans="1:63" x14ac:dyDescent="0.25">
      <c r="A19" s="9" t="s">
        <v>200</v>
      </c>
      <c r="B19" s="9">
        <v>28662</v>
      </c>
      <c r="C19" s="9"/>
      <c r="D19" s="9"/>
      <c r="E19" s="9">
        <v>28284</v>
      </c>
      <c r="F19" s="9">
        <v>-20912610.089998677</v>
      </c>
      <c r="G19" s="9">
        <v>343</v>
      </c>
      <c r="H19" s="9">
        <v>988182</v>
      </c>
      <c r="I19" s="9">
        <v>35</v>
      </c>
      <c r="J19" s="9">
        <v>0</v>
      </c>
      <c r="K19" s="9"/>
      <c r="L19" s="9"/>
      <c r="M19" s="9">
        <v>28662</v>
      </c>
      <c r="N19" s="9">
        <v>-19924428.089998677</v>
      </c>
      <c r="O19" s="9">
        <v>0</v>
      </c>
      <c r="P19" s="9">
        <v>226637.74999999552</v>
      </c>
      <c r="Q19" s="9">
        <v>1773.5</v>
      </c>
      <c r="R19" s="9">
        <v>0</v>
      </c>
      <c r="S19" s="9">
        <v>22817084.272999618</v>
      </c>
      <c r="T19" s="9">
        <v>0</v>
      </c>
      <c r="U19" s="9">
        <v>25962.220000000005</v>
      </c>
      <c r="V19" s="9">
        <v>22843046.492999628</v>
      </c>
      <c r="W19" s="9">
        <v>0</v>
      </c>
      <c r="X19" s="9">
        <v>22843046.492999628</v>
      </c>
      <c r="Y19" s="9">
        <v>0</v>
      </c>
      <c r="Z19" s="9">
        <v>-19251380.140000556</v>
      </c>
      <c r="AA19" s="9">
        <v>237691</v>
      </c>
      <c r="AB19" s="9">
        <v>7312358.3099999288</v>
      </c>
      <c r="AC19" s="9">
        <v>0</v>
      </c>
      <c r="AD19" s="9">
        <v>2393.56</v>
      </c>
      <c r="AE19" s="9">
        <v>-11698937.270000298</v>
      </c>
      <c r="AF19" s="9">
        <v>0</v>
      </c>
      <c r="AG19" s="9">
        <v>189597284.17599621</v>
      </c>
      <c r="AH19" s="9">
        <v>6852915.3969998676</v>
      </c>
      <c r="AI19" s="9">
        <v>0</v>
      </c>
      <c r="AJ19" s="9">
        <v>0</v>
      </c>
      <c r="AK19" s="9">
        <v>-4.8760000000001629</v>
      </c>
      <c r="AL19" s="9">
        <v>11481847.049999917</v>
      </c>
      <c r="AM19" s="9">
        <v>0</v>
      </c>
      <c r="AN19" s="9">
        <v>11481847.049999917</v>
      </c>
      <c r="AO19" s="9">
        <v>184968369.94998577</v>
      </c>
      <c r="AP19" s="9">
        <v>0</v>
      </c>
      <c r="AQ19" s="9">
        <v>0</v>
      </c>
      <c r="AR19" s="9">
        <v>0</v>
      </c>
      <c r="AS19" s="9">
        <v>184968369.94998577</v>
      </c>
      <c r="AT19" s="9">
        <v>196450216.99998274</v>
      </c>
      <c r="AU19" s="9">
        <v>1986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1986</v>
      </c>
      <c r="BB19" s="9">
        <v>204673704.53001043</v>
      </c>
      <c r="BC19" s="9">
        <v>0</v>
      </c>
      <c r="BD19" s="9">
        <v>0</v>
      </c>
      <c r="BE19" s="9">
        <v>0</v>
      </c>
      <c r="BF19" s="9">
        <v>204673704.53001043</v>
      </c>
      <c r="BG19" s="9">
        <v>-27239179.960000683</v>
      </c>
      <c r="BH19" s="9">
        <v>7312358.3099999288</v>
      </c>
      <c r="BI19" s="9">
        <v>0</v>
      </c>
      <c r="BJ19" s="9">
        <v>2393.56</v>
      </c>
      <c r="BK19" s="9">
        <v>-19924428.089998648</v>
      </c>
    </row>
    <row r="20" spans="1:63" x14ac:dyDescent="0.25">
      <c r="A20" s="9" t="s">
        <v>201</v>
      </c>
      <c r="B20" s="9">
        <v>2</v>
      </c>
      <c r="C20" s="9"/>
      <c r="D20" s="9"/>
      <c r="E20" s="9">
        <v>1</v>
      </c>
      <c r="F20" s="9">
        <v>0</v>
      </c>
      <c r="G20" s="9">
        <v>1</v>
      </c>
      <c r="H20" s="9">
        <v>0</v>
      </c>
      <c r="I20" s="9"/>
      <c r="J20" s="9"/>
      <c r="K20" s="9"/>
      <c r="L20" s="9"/>
      <c r="M20" s="9">
        <v>2</v>
      </c>
      <c r="N20" s="9">
        <v>0</v>
      </c>
      <c r="O20" s="9">
        <v>0</v>
      </c>
      <c r="P20" s="9">
        <v>22</v>
      </c>
      <c r="Q20" s="9">
        <v>12</v>
      </c>
      <c r="R20" s="9">
        <v>0</v>
      </c>
      <c r="S20" s="9">
        <v>0</v>
      </c>
      <c r="T20" s="9"/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-20678</v>
      </c>
      <c r="AA20" s="9">
        <v>0</v>
      </c>
      <c r="AB20" s="9">
        <v>20678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-20678</v>
      </c>
      <c r="BH20" s="9">
        <v>20678</v>
      </c>
      <c r="BI20" s="9">
        <v>0</v>
      </c>
      <c r="BJ20" s="9">
        <v>0</v>
      </c>
      <c r="BK20" s="9">
        <v>0</v>
      </c>
    </row>
    <row r="21" spans="1:63" x14ac:dyDescent="0.25">
      <c r="A21" s="9" t="s">
        <v>202</v>
      </c>
      <c r="B21" s="9">
        <v>15</v>
      </c>
      <c r="C21" s="9"/>
      <c r="D21" s="9"/>
      <c r="E21" s="9">
        <v>7</v>
      </c>
      <c r="F21" s="9">
        <v>-46051</v>
      </c>
      <c r="G21" s="9">
        <v>7</v>
      </c>
      <c r="H21" s="9">
        <v>757474</v>
      </c>
      <c r="I21" s="9">
        <v>1</v>
      </c>
      <c r="J21" s="9">
        <v>-6481</v>
      </c>
      <c r="K21" s="9"/>
      <c r="L21" s="9"/>
      <c r="M21" s="9">
        <v>15</v>
      </c>
      <c r="N21" s="9">
        <v>704942</v>
      </c>
      <c r="O21" s="9">
        <v>0</v>
      </c>
      <c r="P21" s="9">
        <v>155</v>
      </c>
      <c r="Q21" s="9">
        <v>74</v>
      </c>
      <c r="R21" s="9">
        <v>0</v>
      </c>
      <c r="S21" s="9">
        <v>0</v>
      </c>
      <c r="T21" s="9">
        <v>440</v>
      </c>
      <c r="U21" s="9">
        <v>0</v>
      </c>
      <c r="V21" s="9">
        <v>440</v>
      </c>
      <c r="W21" s="9">
        <v>0</v>
      </c>
      <c r="X21" s="9">
        <v>440</v>
      </c>
      <c r="Y21" s="9">
        <v>0</v>
      </c>
      <c r="Z21" s="9">
        <v>653614.32000000007</v>
      </c>
      <c r="AA21" s="9">
        <v>47</v>
      </c>
      <c r="AB21" s="9">
        <v>41696.120000000003</v>
      </c>
      <c r="AC21" s="9">
        <v>0</v>
      </c>
      <c r="AD21" s="9">
        <v>525.55999999999995</v>
      </c>
      <c r="AE21" s="9">
        <v>695883</v>
      </c>
      <c r="AF21" s="9">
        <v>9482.5</v>
      </c>
      <c r="AG21" s="9">
        <v>1613.5</v>
      </c>
      <c r="AH21" s="9">
        <v>130.38</v>
      </c>
      <c r="AI21" s="9">
        <v>0</v>
      </c>
      <c r="AJ21" s="9">
        <v>0</v>
      </c>
      <c r="AK21" s="9">
        <v>154.41</v>
      </c>
      <c r="AL21" s="9">
        <v>0</v>
      </c>
      <c r="AM21" s="9">
        <v>0</v>
      </c>
      <c r="AN21" s="9">
        <v>0</v>
      </c>
      <c r="AO21" s="9">
        <v>11380.79</v>
      </c>
      <c r="AP21" s="9">
        <v>196.98999999999998</v>
      </c>
      <c r="AQ21" s="9">
        <v>145.22000000000003</v>
      </c>
      <c r="AR21" s="9">
        <v>0</v>
      </c>
      <c r="AS21" s="9">
        <v>11723</v>
      </c>
      <c r="AT21" s="9">
        <v>11723</v>
      </c>
      <c r="AU21" s="9">
        <v>2326.2399999999998</v>
      </c>
      <c r="AV21" s="9">
        <v>0</v>
      </c>
      <c r="AW21" s="9">
        <v>0</v>
      </c>
      <c r="AX21" s="9">
        <v>147.63999999999999</v>
      </c>
      <c r="AY21" s="9">
        <v>0</v>
      </c>
      <c r="AZ21" s="9">
        <v>190.12</v>
      </c>
      <c r="BA21" s="9">
        <v>2664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662525.75</v>
      </c>
      <c r="BH21" s="9">
        <v>41893.11</v>
      </c>
      <c r="BI21" s="9">
        <v>0</v>
      </c>
      <c r="BJ21" s="9">
        <v>523.14</v>
      </c>
      <c r="BK21" s="9">
        <v>704942</v>
      </c>
    </row>
    <row r="22" spans="1:63" x14ac:dyDescent="0.25">
      <c r="A22" s="9" t="s">
        <v>203</v>
      </c>
      <c r="B22" s="9">
        <v>2</v>
      </c>
      <c r="C22" s="9"/>
      <c r="D22" s="9"/>
      <c r="E22" s="9">
        <v>2</v>
      </c>
      <c r="F22" s="9">
        <v>177455</v>
      </c>
      <c r="G22" s="9"/>
      <c r="H22" s="9"/>
      <c r="I22" s="9"/>
      <c r="J22" s="9"/>
      <c r="K22" s="9"/>
      <c r="L22" s="9"/>
      <c r="M22" s="9">
        <v>2</v>
      </c>
      <c r="N22" s="9">
        <v>177455</v>
      </c>
      <c r="O22" s="9">
        <v>0</v>
      </c>
      <c r="P22" s="9">
        <v>254</v>
      </c>
      <c r="Q22" s="9">
        <v>0</v>
      </c>
      <c r="R22" s="9">
        <v>0</v>
      </c>
      <c r="S22" s="9">
        <v>0</v>
      </c>
      <c r="T22" s="9">
        <v>2264.4</v>
      </c>
      <c r="U22" s="9">
        <v>0</v>
      </c>
      <c r="V22" s="9">
        <v>2264.4</v>
      </c>
      <c r="W22" s="9">
        <v>0</v>
      </c>
      <c r="X22" s="9">
        <v>2264.4</v>
      </c>
      <c r="Y22" s="9">
        <v>0</v>
      </c>
      <c r="Z22" s="9">
        <v>155290.10999999999</v>
      </c>
      <c r="AA22" s="9">
        <v>0</v>
      </c>
      <c r="AB22" s="9">
        <v>2470.41</v>
      </c>
      <c r="AC22" s="9">
        <v>0</v>
      </c>
      <c r="AD22" s="9">
        <v>182.48</v>
      </c>
      <c r="AE22" s="9">
        <v>157943</v>
      </c>
      <c r="AF22" s="9">
        <v>38100</v>
      </c>
      <c r="AG22" s="9">
        <v>10189.799999999999</v>
      </c>
      <c r="AH22" s="9">
        <v>679.32</v>
      </c>
      <c r="AI22" s="9">
        <v>0</v>
      </c>
      <c r="AJ22" s="9">
        <v>679.32</v>
      </c>
      <c r="AK22" s="9">
        <v>363.01</v>
      </c>
      <c r="AL22" s="9">
        <v>0</v>
      </c>
      <c r="AM22" s="9">
        <v>0</v>
      </c>
      <c r="AN22" s="9">
        <v>0</v>
      </c>
      <c r="AO22" s="9">
        <v>50011.45</v>
      </c>
      <c r="AP22" s="9">
        <v>1509.47</v>
      </c>
      <c r="AQ22" s="9">
        <v>917.08</v>
      </c>
      <c r="AR22" s="9">
        <v>0</v>
      </c>
      <c r="AS22" s="9">
        <v>52438</v>
      </c>
      <c r="AT22" s="9">
        <v>52438</v>
      </c>
      <c r="AU22" s="9">
        <v>31181.87</v>
      </c>
      <c r="AV22" s="9">
        <v>147.72999999999999</v>
      </c>
      <c r="AW22" s="9">
        <v>0</v>
      </c>
      <c r="AX22" s="9">
        <v>917.08</v>
      </c>
      <c r="AY22" s="9">
        <v>0</v>
      </c>
      <c r="AZ22" s="9">
        <v>679.32</v>
      </c>
      <c r="BA22" s="9">
        <v>32926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173440.37</v>
      </c>
      <c r="BH22" s="9">
        <v>3832.15</v>
      </c>
      <c r="BI22" s="9">
        <v>0</v>
      </c>
      <c r="BJ22" s="9">
        <v>182.48</v>
      </c>
      <c r="BK22" s="9">
        <v>177455</v>
      </c>
    </row>
    <row r="23" spans="1:63" x14ac:dyDescent="0.25">
      <c r="A23" s="9" t="s">
        <v>204</v>
      </c>
      <c r="B23" s="9">
        <v>2119</v>
      </c>
      <c r="C23" s="9">
        <v>4</v>
      </c>
      <c r="D23" s="9">
        <v>11685</v>
      </c>
      <c r="E23" s="9">
        <v>1212</v>
      </c>
      <c r="F23" s="9">
        <v>1802816</v>
      </c>
      <c r="G23" s="9">
        <v>458</v>
      </c>
      <c r="H23" s="9">
        <v>1364990.3599999999</v>
      </c>
      <c r="I23" s="9">
        <v>445</v>
      </c>
      <c r="J23" s="9">
        <v>-25861</v>
      </c>
      <c r="K23" s="9"/>
      <c r="L23" s="9"/>
      <c r="M23" s="9">
        <v>2119</v>
      </c>
      <c r="N23" s="9">
        <v>3153630.3600000003</v>
      </c>
      <c r="O23" s="9">
        <v>0.66</v>
      </c>
      <c r="P23" s="9">
        <v>16320.55</v>
      </c>
      <c r="Q23" s="9">
        <v>121.5</v>
      </c>
      <c r="R23" s="9">
        <v>0</v>
      </c>
      <c r="S23" s="9">
        <v>0</v>
      </c>
      <c r="T23" s="9">
        <v>244605.26999999996</v>
      </c>
      <c r="U23" s="9">
        <v>0</v>
      </c>
      <c r="V23" s="9">
        <v>244605.26999999996</v>
      </c>
      <c r="W23" s="9">
        <v>0</v>
      </c>
      <c r="X23" s="9">
        <v>244605.26999999996</v>
      </c>
      <c r="Y23" s="9">
        <v>0</v>
      </c>
      <c r="Z23" s="9">
        <v>3222061.46</v>
      </c>
      <c r="AA23" s="9">
        <v>5243</v>
      </c>
      <c r="AB23" s="9">
        <v>108093.9</v>
      </c>
      <c r="AC23" s="9">
        <v>0</v>
      </c>
      <c r="AD23" s="9">
        <v>83000</v>
      </c>
      <c r="AE23" s="9">
        <v>3418398.36</v>
      </c>
      <c r="AF23" s="9">
        <v>1485836.63</v>
      </c>
      <c r="AG23" s="9">
        <v>1126203.6199999999</v>
      </c>
      <c r="AH23" s="9">
        <v>72104.87000000001</v>
      </c>
      <c r="AI23" s="9">
        <v>51720.83</v>
      </c>
      <c r="AJ23" s="9">
        <v>11376.8</v>
      </c>
      <c r="AK23" s="9">
        <v>12850.650000000012</v>
      </c>
      <c r="AL23" s="9">
        <v>62756.54</v>
      </c>
      <c r="AM23" s="9">
        <v>332.46</v>
      </c>
      <c r="AN23" s="9">
        <v>63089</v>
      </c>
      <c r="AO23" s="9">
        <v>2697336.8600000017</v>
      </c>
      <c r="AP23" s="9">
        <v>19358.479999999996</v>
      </c>
      <c r="AQ23" s="9">
        <v>97546.319999999934</v>
      </c>
      <c r="AR23" s="9">
        <v>0</v>
      </c>
      <c r="AS23" s="9">
        <v>2814241.66</v>
      </c>
      <c r="AT23" s="9">
        <v>2877330.66</v>
      </c>
      <c r="AU23" s="9">
        <v>2859383.56</v>
      </c>
      <c r="AV23" s="9">
        <v>17429.249999999993</v>
      </c>
      <c r="AW23" s="9">
        <v>0</v>
      </c>
      <c r="AX23" s="9">
        <v>119297.27000000003</v>
      </c>
      <c r="AY23" s="9">
        <v>0</v>
      </c>
      <c r="AZ23" s="9">
        <v>70489.919999999969</v>
      </c>
      <c r="BA23" s="9">
        <v>3066600</v>
      </c>
      <c r="BB23" s="9">
        <v>75498.660000000018</v>
      </c>
      <c r="BC23" s="9">
        <v>0</v>
      </c>
      <c r="BD23" s="9">
        <v>0</v>
      </c>
      <c r="BE23" s="9">
        <v>0</v>
      </c>
      <c r="BF23" s="9">
        <v>75498.660000000018</v>
      </c>
      <c r="BG23" s="9">
        <v>2982025.7200000007</v>
      </c>
      <c r="BH23" s="9">
        <v>110355.59</v>
      </c>
      <c r="BI23" s="9">
        <v>0</v>
      </c>
      <c r="BJ23" s="9">
        <v>61249.05</v>
      </c>
      <c r="BK23" s="9">
        <v>3153630.3600000003</v>
      </c>
    </row>
    <row r="24" spans="1:63" x14ac:dyDescent="0.25">
      <c r="A24" s="9" t="s">
        <v>205</v>
      </c>
      <c r="B24" s="9">
        <v>1488</v>
      </c>
      <c r="C24" s="9"/>
      <c r="D24" s="9"/>
      <c r="E24" s="9">
        <v>1209</v>
      </c>
      <c r="F24" s="9">
        <v>360262158.69999999</v>
      </c>
      <c r="G24" s="9">
        <v>206</v>
      </c>
      <c r="H24" s="9">
        <v>-233375</v>
      </c>
      <c r="I24" s="9">
        <v>73</v>
      </c>
      <c r="J24" s="9">
        <v>0</v>
      </c>
      <c r="K24" s="9"/>
      <c r="L24" s="9"/>
      <c r="M24" s="9">
        <v>1488</v>
      </c>
      <c r="N24" s="9">
        <v>360028783.69999999</v>
      </c>
      <c r="O24" s="9">
        <v>2</v>
      </c>
      <c r="P24" s="9">
        <v>12053.329999999998</v>
      </c>
      <c r="Q24" s="9">
        <v>1345.1100000000001</v>
      </c>
      <c r="R24" s="9">
        <v>0</v>
      </c>
      <c r="S24" s="9">
        <v>0</v>
      </c>
      <c r="T24" s="9">
        <v>2071394.7</v>
      </c>
      <c r="U24" s="9">
        <v>0</v>
      </c>
      <c r="V24" s="9">
        <v>2071394.7</v>
      </c>
      <c r="W24" s="9">
        <v>0</v>
      </c>
      <c r="X24" s="9">
        <v>2071394.7</v>
      </c>
      <c r="Y24" s="9">
        <v>0</v>
      </c>
      <c r="Z24" s="9">
        <v>172278400.02999985</v>
      </c>
      <c r="AA24" s="9">
        <v>0</v>
      </c>
      <c r="AB24" s="9">
        <v>154744367.50000003</v>
      </c>
      <c r="AC24" s="9">
        <v>0</v>
      </c>
      <c r="AD24" s="9">
        <v>15701173.469999993</v>
      </c>
      <c r="AE24" s="9">
        <v>342723941</v>
      </c>
      <c r="AF24" s="9">
        <v>1792088.1000000003</v>
      </c>
      <c r="AG24" s="9">
        <v>11508984.84</v>
      </c>
      <c r="AH24" s="9">
        <v>626605.88999999932</v>
      </c>
      <c r="AI24" s="9">
        <v>655974.9</v>
      </c>
      <c r="AJ24" s="9">
        <v>5808.94</v>
      </c>
      <c r="AK24" s="9">
        <v>958294.2900000005</v>
      </c>
      <c r="AL24" s="9">
        <v>0</v>
      </c>
      <c r="AM24" s="9">
        <v>0</v>
      </c>
      <c r="AN24" s="9">
        <v>0</v>
      </c>
      <c r="AO24" s="9">
        <v>15547756.960000001</v>
      </c>
      <c r="AP24" s="9">
        <v>1870576.120000001</v>
      </c>
      <c r="AQ24" s="9">
        <v>1025341.62</v>
      </c>
      <c r="AR24" s="9">
        <v>0</v>
      </c>
      <c r="AS24" s="9">
        <v>18443674.699999999</v>
      </c>
      <c r="AT24" s="9">
        <v>18443674.699999999</v>
      </c>
      <c r="AU24" s="9">
        <v>811268.22999999986</v>
      </c>
      <c r="AV24" s="9">
        <v>228921.35</v>
      </c>
      <c r="AW24" s="9">
        <v>0</v>
      </c>
      <c r="AX24" s="9">
        <v>72974.73</v>
      </c>
      <c r="AY24" s="9">
        <v>0</v>
      </c>
      <c r="AZ24" s="9">
        <v>25667.69</v>
      </c>
      <c r="BA24" s="9">
        <v>1138832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186989221.06999999</v>
      </c>
      <c r="BH24" s="9">
        <v>156386022.27000004</v>
      </c>
      <c r="BI24" s="9">
        <v>0</v>
      </c>
      <c r="BJ24" s="9">
        <v>16653540.359999994</v>
      </c>
      <c r="BK24" s="9">
        <v>360028783.69999999</v>
      </c>
    </row>
    <row r="25" spans="1:63" x14ac:dyDescent="0.25">
      <c r="A25" s="9" t="s">
        <v>206</v>
      </c>
      <c r="B25" s="9">
        <v>803</v>
      </c>
      <c r="C25" s="9"/>
      <c r="D25" s="9"/>
      <c r="E25" s="9">
        <v>774</v>
      </c>
      <c r="F25" s="9">
        <v>20211565</v>
      </c>
      <c r="G25" s="9">
        <v>11</v>
      </c>
      <c r="H25" s="9">
        <v>36416</v>
      </c>
      <c r="I25" s="9">
        <v>18</v>
      </c>
      <c r="J25" s="9">
        <v>0</v>
      </c>
      <c r="K25" s="9"/>
      <c r="L25" s="9"/>
      <c r="M25" s="9">
        <v>803</v>
      </c>
      <c r="N25" s="9">
        <v>20247981</v>
      </c>
      <c r="O25" s="9">
        <v>1728.1600000000012</v>
      </c>
      <c r="P25" s="9">
        <v>0</v>
      </c>
      <c r="Q25" s="9">
        <v>261.87000000000006</v>
      </c>
      <c r="R25" s="9">
        <v>0</v>
      </c>
      <c r="S25" s="9">
        <v>0</v>
      </c>
      <c r="T25" s="9">
        <v>107280</v>
      </c>
      <c r="U25" s="9">
        <v>0</v>
      </c>
      <c r="V25" s="9">
        <v>107280</v>
      </c>
      <c r="W25" s="9">
        <v>0</v>
      </c>
      <c r="X25" s="9">
        <v>107280</v>
      </c>
      <c r="Y25" s="9">
        <v>0</v>
      </c>
      <c r="Z25" s="9">
        <v>12227129.469999993</v>
      </c>
      <c r="AA25" s="9">
        <v>0</v>
      </c>
      <c r="AB25" s="9">
        <v>6111168.3000000026</v>
      </c>
      <c r="AC25" s="9">
        <v>0</v>
      </c>
      <c r="AD25" s="9">
        <v>1024528.2300000004</v>
      </c>
      <c r="AE25" s="9">
        <v>19362826</v>
      </c>
      <c r="AF25" s="9">
        <v>316247.39999999997</v>
      </c>
      <c r="AG25" s="9">
        <v>750960</v>
      </c>
      <c r="AH25" s="9">
        <v>32174.070000000003</v>
      </c>
      <c r="AI25" s="9">
        <v>26532</v>
      </c>
      <c r="AJ25" s="9">
        <v>280.5</v>
      </c>
      <c r="AK25" s="9">
        <v>47768.779999999977</v>
      </c>
      <c r="AL25" s="9">
        <v>0</v>
      </c>
      <c r="AM25" s="9">
        <v>0</v>
      </c>
      <c r="AN25" s="9">
        <v>0</v>
      </c>
      <c r="AO25" s="9">
        <v>1173962.7499999986</v>
      </c>
      <c r="AP25" s="9">
        <v>136010.84999999992</v>
      </c>
      <c r="AQ25" s="9">
        <v>67586.400000000009</v>
      </c>
      <c r="AR25" s="9">
        <v>0</v>
      </c>
      <c r="AS25" s="9">
        <v>1377560</v>
      </c>
      <c r="AT25" s="9">
        <v>1377560</v>
      </c>
      <c r="AU25" s="9">
        <v>443308.39999999997</v>
      </c>
      <c r="AV25" s="9">
        <v>1841.2199999999998</v>
      </c>
      <c r="AW25" s="9">
        <v>0</v>
      </c>
      <c r="AX25" s="9">
        <v>34361.46</v>
      </c>
      <c r="AY25" s="9">
        <v>0</v>
      </c>
      <c r="AZ25" s="9">
        <v>12893.92</v>
      </c>
      <c r="BA25" s="9">
        <v>492405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12944889.899999997</v>
      </c>
      <c r="BH25" s="9">
        <v>6245337.9300000016</v>
      </c>
      <c r="BI25" s="9">
        <v>0</v>
      </c>
      <c r="BJ25" s="9">
        <v>1057753.1700000004</v>
      </c>
      <c r="BK25" s="9">
        <v>20247981</v>
      </c>
    </row>
    <row r="26" spans="1:63" x14ac:dyDescent="0.25">
      <c r="A26" s="9" t="s">
        <v>207</v>
      </c>
      <c r="B26" s="9">
        <v>2184</v>
      </c>
      <c r="C26" s="9">
        <v>40</v>
      </c>
      <c r="D26" s="9">
        <v>-2906</v>
      </c>
      <c r="E26" s="9">
        <v>465</v>
      </c>
      <c r="F26" s="9">
        <v>363740</v>
      </c>
      <c r="G26" s="9">
        <v>357</v>
      </c>
      <c r="H26" s="9">
        <v>47108</v>
      </c>
      <c r="I26" s="9">
        <v>1322</v>
      </c>
      <c r="J26" s="9">
        <v>-522502</v>
      </c>
      <c r="K26" s="9"/>
      <c r="L26" s="9"/>
      <c r="M26" s="9">
        <v>2184</v>
      </c>
      <c r="N26" s="9">
        <v>-114560</v>
      </c>
      <c r="O26" s="9">
        <v>3251.7999999999988</v>
      </c>
      <c r="P26" s="9">
        <v>0</v>
      </c>
      <c r="Q26" s="9">
        <v>13</v>
      </c>
      <c r="R26" s="9">
        <v>0</v>
      </c>
      <c r="S26" s="9">
        <v>0</v>
      </c>
      <c r="T26" s="9">
        <v>24398</v>
      </c>
      <c r="U26" s="9">
        <v>0</v>
      </c>
      <c r="V26" s="9">
        <v>24398</v>
      </c>
      <c r="W26" s="9">
        <v>0</v>
      </c>
      <c r="X26" s="9">
        <v>24398</v>
      </c>
      <c r="Y26" s="9">
        <v>0</v>
      </c>
      <c r="Z26" s="9">
        <v>-44567.600000000632</v>
      </c>
      <c r="AA26" s="9">
        <v>0</v>
      </c>
      <c r="AB26" s="9">
        <v>40056.130000000012</v>
      </c>
      <c r="AC26" s="9">
        <v>0</v>
      </c>
      <c r="AD26" s="9">
        <v>66277.47</v>
      </c>
      <c r="AE26" s="9">
        <v>61766</v>
      </c>
      <c r="AF26" s="9">
        <v>130876</v>
      </c>
      <c r="AG26" s="9">
        <v>264213.59000000003</v>
      </c>
      <c r="AH26" s="9">
        <v>7388.1699999999983</v>
      </c>
      <c r="AI26" s="9">
        <v>16479</v>
      </c>
      <c r="AJ26" s="9">
        <v>1383.3</v>
      </c>
      <c r="AK26" s="9">
        <v>-26.110000000000234</v>
      </c>
      <c r="AL26" s="9">
        <v>0</v>
      </c>
      <c r="AM26" s="9">
        <v>0</v>
      </c>
      <c r="AN26" s="9">
        <v>0</v>
      </c>
      <c r="AO26" s="9">
        <v>420313.95000000024</v>
      </c>
      <c r="AP26" s="9">
        <v>8018.58</v>
      </c>
      <c r="AQ26" s="9">
        <v>23040.470000000008</v>
      </c>
      <c r="AR26" s="9">
        <v>0</v>
      </c>
      <c r="AS26" s="9">
        <v>451373</v>
      </c>
      <c r="AT26" s="9">
        <v>451373</v>
      </c>
      <c r="AU26" s="9">
        <v>581097.47</v>
      </c>
      <c r="AV26" s="9">
        <v>5303.7599999999993</v>
      </c>
      <c r="AW26" s="9">
        <v>0</v>
      </c>
      <c r="AX26" s="9">
        <v>34134.720000000001</v>
      </c>
      <c r="AY26" s="9">
        <v>0</v>
      </c>
      <c r="AZ26" s="9">
        <v>7998.0500000000011</v>
      </c>
      <c r="BA26" s="9">
        <v>628534</v>
      </c>
      <c r="BB26" s="9">
        <v>-835</v>
      </c>
      <c r="BC26" s="9">
        <v>0</v>
      </c>
      <c r="BD26" s="9">
        <v>0</v>
      </c>
      <c r="BE26" s="9">
        <v>0</v>
      </c>
      <c r="BF26" s="9">
        <v>-835</v>
      </c>
      <c r="BG26" s="9">
        <v>-212514.17</v>
      </c>
      <c r="BH26" s="9">
        <v>42770.950000000004</v>
      </c>
      <c r="BI26" s="9">
        <v>0</v>
      </c>
      <c r="BJ26" s="9">
        <v>55183.219999999987</v>
      </c>
      <c r="BK26" s="9">
        <v>-114560</v>
      </c>
    </row>
    <row r="27" spans="1:63" x14ac:dyDescent="0.25">
      <c r="A27" s="16" t="s">
        <v>266</v>
      </c>
      <c r="B27" s="16">
        <v>110457</v>
      </c>
      <c r="C27" s="16">
        <v>60</v>
      </c>
      <c r="D27" s="16">
        <v>56759</v>
      </c>
      <c r="E27" s="16">
        <v>93448</v>
      </c>
      <c r="F27" s="16">
        <v>406522685.04999912</v>
      </c>
      <c r="G27" s="16">
        <v>11003</v>
      </c>
      <c r="H27" s="16">
        <v>16546189.729999999</v>
      </c>
      <c r="I27" s="16">
        <v>5944</v>
      </c>
      <c r="J27" s="16">
        <v>-741810.86</v>
      </c>
      <c r="K27" s="16">
        <v>2</v>
      </c>
      <c r="L27" s="16">
        <v>0</v>
      </c>
      <c r="M27" s="16">
        <v>110457</v>
      </c>
      <c r="N27" s="16">
        <v>422383822.92000133</v>
      </c>
      <c r="O27" s="16">
        <v>34614.96000001725</v>
      </c>
      <c r="P27" s="16">
        <v>256340.29999999554</v>
      </c>
      <c r="Q27" s="16">
        <v>14527.280000000028</v>
      </c>
      <c r="R27" s="16">
        <v>0</v>
      </c>
      <c r="S27" s="16">
        <v>22817084.272999618</v>
      </c>
      <c r="T27" s="16">
        <v>5172743.22</v>
      </c>
      <c r="U27" s="16">
        <v>26214.220000000005</v>
      </c>
      <c r="V27" s="16">
        <v>28016041.712999549</v>
      </c>
      <c r="W27" s="16">
        <v>0</v>
      </c>
      <c r="X27" s="16">
        <v>28016041.712999549</v>
      </c>
      <c r="Y27" s="16">
        <v>0</v>
      </c>
      <c r="Z27" s="16">
        <v>208482834.01999927</v>
      </c>
      <c r="AA27" s="16">
        <v>165517</v>
      </c>
      <c r="AB27" s="16">
        <v>183169962.66000056</v>
      </c>
      <c r="AC27" s="16">
        <v>0</v>
      </c>
      <c r="AD27" s="16">
        <v>20129733.00000003</v>
      </c>
      <c r="AE27" s="16">
        <v>411948046.68000078</v>
      </c>
      <c r="AF27" s="16">
        <v>14623540.940000119</v>
      </c>
      <c r="AG27" s="16">
        <v>220455599.22599715</v>
      </c>
      <c r="AH27" s="16">
        <v>8432479.1769998316</v>
      </c>
      <c r="AI27" s="16">
        <v>1034576.8400000019</v>
      </c>
      <c r="AJ27" s="16">
        <v>22427.870000000006</v>
      </c>
      <c r="AK27" s="16">
        <v>1151556.6339999975</v>
      </c>
      <c r="AL27" s="16">
        <v>11546963.589999916</v>
      </c>
      <c r="AM27" s="16">
        <v>332.46</v>
      </c>
      <c r="AN27" s="16">
        <v>11547296.049999917</v>
      </c>
      <c r="AO27" s="16">
        <v>234173239.39997566</v>
      </c>
      <c r="AP27" s="16">
        <v>2326651.8900000053</v>
      </c>
      <c r="AQ27" s="16">
        <v>2702290.6999999532</v>
      </c>
      <c r="AR27" s="16">
        <v>0</v>
      </c>
      <c r="AS27" s="16">
        <v>239202181.98997918</v>
      </c>
      <c r="AT27" s="16">
        <v>250749478.03997716</v>
      </c>
      <c r="AU27" s="16">
        <v>14872081.519999996</v>
      </c>
      <c r="AV27" s="16">
        <v>399810.24999999971</v>
      </c>
      <c r="AW27" s="16">
        <v>0</v>
      </c>
      <c r="AX27" s="16">
        <v>989332.95000000426</v>
      </c>
      <c r="AY27" s="16">
        <v>0</v>
      </c>
      <c r="AZ27" s="16">
        <v>334681.27999999974</v>
      </c>
      <c r="BA27" s="16">
        <v>16595906</v>
      </c>
      <c r="BB27" s="16">
        <v>222894927.12001476</v>
      </c>
      <c r="BC27" s="16">
        <v>0</v>
      </c>
      <c r="BD27" s="16">
        <v>0</v>
      </c>
      <c r="BE27" s="16">
        <v>822851.39000002237</v>
      </c>
      <c r="BF27" s="16">
        <v>223717778.51002067</v>
      </c>
      <c r="BG27" s="16">
        <v>216266846.79999942</v>
      </c>
      <c r="BH27" s="16">
        <v>185097136.76000041</v>
      </c>
      <c r="BI27" s="16">
        <v>0</v>
      </c>
      <c r="BJ27" s="16">
        <v>21019839.359999944</v>
      </c>
      <c r="BK27" s="16">
        <v>422383822.91999739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RR NO DCB ABSTRACT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2025-07-08T07:31:10Z</dcterms:created>
  <dcterms:modified xsi:type="dcterms:W3CDTF">2025-07-08T07:43:27Z</dcterms:modified>
</cp:coreProperties>
</file>