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Sheet3 (2)" sheetId="1" r:id="rId1"/>
  </sheets>
  <calcPr calcId="144525"/>
</workbook>
</file>

<file path=xl/calcChain.xml><?xml version="1.0" encoding="utf-8"?>
<calcChain xmlns="http://schemas.openxmlformats.org/spreadsheetml/2006/main">
  <c r="E46" i="1" l="1"/>
  <c r="B46" i="1"/>
  <c r="G45" i="1"/>
  <c r="G44" i="1"/>
  <c r="G43" i="1"/>
  <c r="G42" i="1"/>
  <c r="G41" i="1"/>
  <c r="G40" i="1"/>
  <c r="G39" i="1"/>
  <c r="G38" i="1"/>
  <c r="G37" i="1"/>
  <c r="G36" i="1"/>
  <c r="J30" i="1"/>
  <c r="I30" i="1"/>
  <c r="H30" i="1"/>
  <c r="E30" i="1"/>
  <c r="D30" i="1"/>
  <c r="C30" i="1"/>
  <c r="B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L30" i="1" s="1"/>
  <c r="N22" i="1"/>
  <c r="M22" i="1"/>
  <c r="L22" i="1"/>
  <c r="N21" i="1"/>
  <c r="M21" i="1"/>
  <c r="L21" i="1"/>
  <c r="N20" i="1"/>
  <c r="N30" i="1" s="1"/>
  <c r="M20" i="1"/>
  <c r="M30" i="1" s="1"/>
  <c r="L20" i="1"/>
  <c r="E15" i="1"/>
  <c r="B15" i="1"/>
  <c r="G14" i="1"/>
  <c r="G13" i="1"/>
  <c r="G12" i="1"/>
  <c r="G11" i="1"/>
  <c r="G10" i="1"/>
  <c r="G9" i="1"/>
  <c r="G8" i="1"/>
  <c r="G7" i="1"/>
  <c r="G6" i="1"/>
  <c r="G5" i="1"/>
  <c r="G15" i="1" s="1"/>
</calcChain>
</file>

<file path=xl/sharedStrings.xml><?xml version="1.0" encoding="utf-8"?>
<sst xmlns="http://schemas.openxmlformats.org/spreadsheetml/2006/main" count="94" uniqueCount="35">
  <si>
    <t>AS PER RRNO DCB</t>
  </si>
  <si>
    <t>AS PER COLLECTION REPORT</t>
  </si>
  <si>
    <t>TARIFF</t>
  </si>
  <si>
    <t>COLLECTION</t>
  </si>
  <si>
    <t>Diffrence</t>
  </si>
  <si>
    <t>HT1</t>
  </si>
  <si>
    <t>HT2</t>
  </si>
  <si>
    <t>HTEV</t>
  </si>
  <si>
    <t>HTE</t>
  </si>
  <si>
    <t>LT1</t>
  </si>
  <si>
    <t>LT2</t>
  </si>
  <si>
    <t>LT3</t>
  </si>
  <si>
    <t>LT4</t>
  </si>
  <si>
    <t>LT5</t>
  </si>
  <si>
    <t>LT6</t>
  </si>
  <si>
    <t>LT7</t>
  </si>
  <si>
    <t>Grand Total</t>
  </si>
  <si>
    <t>AS PER RR NO DCB</t>
  </si>
  <si>
    <t>AS PER 103 DCB</t>
  </si>
  <si>
    <t>DIFF</t>
  </si>
  <si>
    <t xml:space="preserve"> OB Total</t>
  </si>
  <si>
    <t xml:space="preserve"> Tax Exempted Total </t>
  </si>
  <si>
    <t xml:space="preserve"> Taxed Current Total </t>
  </si>
  <si>
    <t xml:space="preserve"> Collection Total  </t>
  </si>
  <si>
    <t xml:space="preserve"> OB</t>
  </si>
  <si>
    <t xml:space="preserve"> NET_DEMAN</t>
  </si>
  <si>
    <t xml:space="preserve"> Collection TOTAL</t>
  </si>
  <si>
    <t>Collection TOTAL</t>
  </si>
  <si>
    <t>Feb-23 CB</t>
  </si>
  <si>
    <t>MAR-25 OB</t>
  </si>
  <si>
    <t xml:space="preserve">Sum of Total      </t>
  </si>
  <si>
    <t>Sum of OB Total</t>
  </si>
  <si>
    <t>Diff</t>
  </si>
  <si>
    <t>CB SHOWS 0 IN RR NODCB MAR-25</t>
  </si>
  <si>
    <t>DCB OBSERVATIONS MAR-25    ----   BAGEPALLI SUB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</si>
</sst>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NumberFormat="1" applyFont="1" applyFill="1" applyBorder="1" applyAlignment="1" applyProtection="1">
      <alignment wrapText="1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applyNumberFormat="1" applyFill="1" applyBorder="1" applyAlignment="1" applyProtection="1"/>
    <xf numFmtId="1" fontId="0" fillId="0" borderId="1" xfId="0" applyNumberFormat="1" applyBorder="1"/>
    <xf numFmtId="0" fontId="4" fillId="0" borderId="1" xfId="0" applyFont="1" applyBorder="1" applyAlignment="1">
      <alignment horizontal="left"/>
    </xf>
    <xf numFmtId="0" fontId="4" fillId="0" borderId="1" xfId="0" applyNumberFormat="1" applyFont="1" applyBorder="1"/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2" borderId="1" xfId="0" applyFont="1" applyFill="1" applyBorder="1"/>
    <xf numFmtId="0" fontId="0" fillId="0" borderId="1" xfId="0" applyNumberFormat="1" applyFill="1" applyBorder="1" applyAlignment="1" applyProtection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25" workbookViewId="0">
      <selection activeCell="G43" sqref="G43"/>
    </sheetView>
  </sheetViews>
  <sheetFormatPr defaultRowHeight="15" x14ac:dyDescent="0.25"/>
  <cols>
    <col min="2" max="2" width="12" bestFit="1" customWidth="1"/>
    <col min="3" max="3" width="10.140625" bestFit="1" customWidth="1"/>
    <col min="4" max="4" width="14.7109375" customWidth="1"/>
    <col min="5" max="5" width="13.5703125" customWidth="1"/>
    <col min="7" max="7" width="9.85546875" bestFit="1" customWidth="1"/>
    <col min="8" max="8" width="11.28515625" bestFit="1" customWidth="1"/>
    <col min="9" max="10" width="10.140625" bestFit="1" customWidth="1"/>
    <col min="12" max="12" width="9.28515625" bestFit="1" customWidth="1"/>
    <col min="13" max="13" width="11.42578125" customWidth="1"/>
    <col min="14" max="14" width="9.28515625" bestFit="1" customWidth="1"/>
  </cols>
  <sheetData>
    <row r="1" spans="1:14" ht="23.25" x14ac:dyDescent="0.35">
      <c r="A1" s="23" t="s">
        <v>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1" t="s">
        <v>0</v>
      </c>
      <c r="B2" s="1"/>
      <c r="D2" s="1" t="s">
        <v>1</v>
      </c>
      <c r="E2" s="1"/>
    </row>
    <row r="4" spans="1:14" ht="15.75" x14ac:dyDescent="0.25">
      <c r="A4" s="2" t="s">
        <v>2</v>
      </c>
      <c r="B4" s="2" t="s">
        <v>3</v>
      </c>
      <c r="C4" s="3"/>
      <c r="D4" s="2" t="s">
        <v>2</v>
      </c>
      <c r="E4" s="2" t="s">
        <v>3</v>
      </c>
      <c r="F4" s="3"/>
      <c r="G4" s="2" t="s">
        <v>4</v>
      </c>
    </row>
    <row r="5" spans="1:14" x14ac:dyDescent="0.25">
      <c r="A5" s="4" t="s">
        <v>5</v>
      </c>
      <c r="B5" s="4">
        <v>0</v>
      </c>
      <c r="D5" s="4" t="s">
        <v>5</v>
      </c>
      <c r="E5" s="4">
        <v>0</v>
      </c>
      <c r="G5" s="4">
        <f>B5-E5</f>
        <v>0</v>
      </c>
    </row>
    <row r="6" spans="1:14" x14ac:dyDescent="0.25">
      <c r="A6" s="4" t="s">
        <v>6</v>
      </c>
      <c r="B6" s="4">
        <v>3519012</v>
      </c>
      <c r="D6" s="4" t="s">
        <v>6</v>
      </c>
      <c r="E6" s="4">
        <v>3519012</v>
      </c>
      <c r="G6" s="4">
        <f t="shared" ref="G6:G14" si="0">B6-E6</f>
        <v>0</v>
      </c>
    </row>
    <row r="7" spans="1:14" x14ac:dyDescent="0.25">
      <c r="A7" s="4" t="s">
        <v>7</v>
      </c>
      <c r="B7" s="4">
        <v>70196</v>
      </c>
      <c r="D7" s="4" t="s">
        <v>8</v>
      </c>
      <c r="E7" s="4">
        <v>70196</v>
      </c>
      <c r="G7" s="4">
        <f t="shared" si="0"/>
        <v>0</v>
      </c>
    </row>
    <row r="8" spans="1:14" x14ac:dyDescent="0.25">
      <c r="A8" s="4" t="s">
        <v>9</v>
      </c>
      <c r="B8" s="4">
        <v>2639304</v>
      </c>
      <c r="D8" s="4" t="s">
        <v>9</v>
      </c>
      <c r="E8" s="4">
        <v>2693657</v>
      </c>
      <c r="G8" s="4">
        <f t="shared" si="0"/>
        <v>-54353</v>
      </c>
    </row>
    <row r="9" spans="1:14" x14ac:dyDescent="0.25">
      <c r="A9" s="4" t="s">
        <v>10</v>
      </c>
      <c r="B9" s="4">
        <v>97180</v>
      </c>
      <c r="D9" s="4" t="s">
        <v>10</v>
      </c>
      <c r="E9" s="4">
        <v>97180</v>
      </c>
      <c r="G9" s="4">
        <f t="shared" si="0"/>
        <v>0</v>
      </c>
    </row>
    <row r="10" spans="1:14" x14ac:dyDescent="0.25">
      <c r="A10" s="4" t="s">
        <v>11</v>
      </c>
      <c r="B10" s="4">
        <v>5630191</v>
      </c>
      <c r="D10" s="4" t="s">
        <v>11</v>
      </c>
      <c r="E10" s="4">
        <v>5646076</v>
      </c>
      <c r="G10" s="4">
        <f t="shared" si="0"/>
        <v>-15885</v>
      </c>
    </row>
    <row r="11" spans="1:14" x14ac:dyDescent="0.25">
      <c r="A11" s="4" t="s">
        <v>12</v>
      </c>
      <c r="B11" s="4">
        <v>88461</v>
      </c>
      <c r="D11" s="4" t="s">
        <v>12</v>
      </c>
      <c r="E11" s="4">
        <v>88761</v>
      </c>
      <c r="G11" s="4">
        <f t="shared" si="0"/>
        <v>-300</v>
      </c>
    </row>
    <row r="12" spans="1:14" x14ac:dyDescent="0.25">
      <c r="A12" s="4" t="s">
        <v>13</v>
      </c>
      <c r="B12" s="4">
        <v>2645360</v>
      </c>
      <c r="D12" s="4" t="s">
        <v>13</v>
      </c>
      <c r="E12" s="4">
        <v>2677640</v>
      </c>
      <c r="G12" s="4">
        <f t="shared" si="0"/>
        <v>-32280</v>
      </c>
    </row>
    <row r="13" spans="1:14" x14ac:dyDescent="0.25">
      <c r="A13" s="4" t="s">
        <v>14</v>
      </c>
      <c r="B13" s="4">
        <v>6329339</v>
      </c>
      <c r="D13" s="4" t="s">
        <v>14</v>
      </c>
      <c r="E13" s="4">
        <v>6329339</v>
      </c>
      <c r="G13" s="4">
        <f t="shared" si="0"/>
        <v>0</v>
      </c>
    </row>
    <row r="14" spans="1:14" x14ac:dyDescent="0.25">
      <c r="A14" s="4" t="s">
        <v>15</v>
      </c>
      <c r="B14" s="4">
        <v>540095</v>
      </c>
      <c r="D14" s="4" t="s">
        <v>15</v>
      </c>
      <c r="E14" s="4">
        <v>596645</v>
      </c>
      <c r="G14" s="4">
        <f t="shared" si="0"/>
        <v>-56550</v>
      </c>
    </row>
    <row r="15" spans="1:14" ht="15.75" x14ac:dyDescent="0.25">
      <c r="A15" s="2" t="s">
        <v>16</v>
      </c>
      <c r="B15" s="2">
        <f>SUM(B5:B14)</f>
        <v>21559138</v>
      </c>
      <c r="C15" s="3"/>
      <c r="D15" s="2"/>
      <c r="E15" s="2">
        <f>SUM(E5:E14)</f>
        <v>21718506</v>
      </c>
      <c r="F15" s="3"/>
      <c r="G15" s="2">
        <f>SUM(G5:G14)</f>
        <v>-159368</v>
      </c>
    </row>
    <row r="18" spans="1:14" x14ac:dyDescent="0.25">
      <c r="A18" s="5" t="s">
        <v>17</v>
      </c>
      <c r="B18" s="5"/>
      <c r="C18" s="5"/>
      <c r="D18" s="5"/>
      <c r="E18" s="5"/>
      <c r="G18" s="5" t="s">
        <v>18</v>
      </c>
      <c r="H18" s="5"/>
      <c r="I18" s="5"/>
      <c r="J18" s="5"/>
      <c r="L18" s="5" t="s">
        <v>19</v>
      </c>
      <c r="M18" s="5"/>
      <c r="N18" s="5"/>
    </row>
    <row r="19" spans="1:14" ht="47.25" x14ac:dyDescent="0.25">
      <c r="A19" s="6" t="s">
        <v>2</v>
      </c>
      <c r="B19" s="6" t="s">
        <v>20</v>
      </c>
      <c r="C19" s="7" t="s">
        <v>21</v>
      </c>
      <c r="D19" s="7" t="s">
        <v>22</v>
      </c>
      <c r="E19" s="7" t="s">
        <v>23</v>
      </c>
      <c r="G19" s="2" t="s">
        <v>2</v>
      </c>
      <c r="H19" s="8" t="s">
        <v>24</v>
      </c>
      <c r="I19" s="8" t="s">
        <v>25</v>
      </c>
      <c r="J19" s="8" t="s">
        <v>26</v>
      </c>
      <c r="L19" s="8" t="s">
        <v>24</v>
      </c>
      <c r="M19" s="8" t="s">
        <v>25</v>
      </c>
      <c r="N19" s="8" t="s">
        <v>27</v>
      </c>
    </row>
    <row r="20" spans="1:14" x14ac:dyDescent="0.25">
      <c r="A20" s="9" t="s">
        <v>5</v>
      </c>
      <c r="B20" s="10">
        <v>2682580</v>
      </c>
      <c r="C20" s="10">
        <v>0</v>
      </c>
      <c r="D20" s="10">
        <v>131448</v>
      </c>
      <c r="E20" s="10">
        <v>0</v>
      </c>
      <c r="G20" s="11" t="s">
        <v>5</v>
      </c>
      <c r="H20" s="11">
        <v>2682580</v>
      </c>
      <c r="I20" s="11">
        <v>131448</v>
      </c>
      <c r="J20" s="11">
        <v>0</v>
      </c>
      <c r="L20" s="12">
        <f>B20-H20</f>
        <v>0</v>
      </c>
      <c r="M20" s="12">
        <f>C20+D20-I20</f>
        <v>0</v>
      </c>
      <c r="N20" s="12">
        <f>E20-J20</f>
        <v>0</v>
      </c>
    </row>
    <row r="21" spans="1:14" x14ac:dyDescent="0.25">
      <c r="A21" s="9" t="s">
        <v>6</v>
      </c>
      <c r="B21" s="10">
        <v>1986576</v>
      </c>
      <c r="C21" s="10">
        <v>0</v>
      </c>
      <c r="D21" s="10">
        <v>2478854</v>
      </c>
      <c r="E21" s="10">
        <v>3519012</v>
      </c>
      <c r="G21" s="11" t="s">
        <v>6</v>
      </c>
      <c r="H21" s="11">
        <v>1986576</v>
      </c>
      <c r="I21" s="11">
        <v>2478854.0000000005</v>
      </c>
      <c r="J21" s="11">
        <v>3519012</v>
      </c>
      <c r="L21" s="12">
        <f t="shared" ref="L21:L29" si="1">B21-H21</f>
        <v>0</v>
      </c>
      <c r="M21" s="12">
        <f t="shared" ref="M21:M29" si="2">C21+D21-I21</f>
        <v>0</v>
      </c>
      <c r="N21" s="12">
        <f t="shared" ref="N21:N29" si="3">E21-J21</f>
        <v>0</v>
      </c>
    </row>
    <row r="22" spans="1:14" x14ac:dyDescent="0.25">
      <c r="A22" s="9" t="s">
        <v>7</v>
      </c>
      <c r="B22" s="10">
        <v>0</v>
      </c>
      <c r="C22" s="10">
        <v>0</v>
      </c>
      <c r="D22" s="10">
        <v>70196</v>
      </c>
      <c r="E22" s="10">
        <v>70196</v>
      </c>
      <c r="G22" s="11" t="s">
        <v>8</v>
      </c>
      <c r="H22" s="11">
        <v>0</v>
      </c>
      <c r="I22" s="11">
        <v>70196</v>
      </c>
      <c r="J22" s="11">
        <v>70196</v>
      </c>
      <c r="L22" s="12">
        <f t="shared" si="1"/>
        <v>0</v>
      </c>
      <c r="M22" s="12">
        <f t="shared" si="2"/>
        <v>0</v>
      </c>
      <c r="N22" s="12">
        <f t="shared" si="3"/>
        <v>0</v>
      </c>
    </row>
    <row r="23" spans="1:14" x14ac:dyDescent="0.25">
      <c r="A23" s="9" t="s">
        <v>9</v>
      </c>
      <c r="B23" s="10">
        <v>15095613.280000001</v>
      </c>
      <c r="C23" s="10">
        <v>0</v>
      </c>
      <c r="D23" s="10">
        <v>13920783.789999358</v>
      </c>
      <c r="E23" s="10">
        <v>2639304</v>
      </c>
      <c r="G23" s="11" t="s">
        <v>9</v>
      </c>
      <c r="H23" s="11">
        <v>15095613.279999999</v>
      </c>
      <c r="I23" s="11">
        <v>13920783.790000001</v>
      </c>
      <c r="J23" s="11">
        <v>2639304</v>
      </c>
      <c r="L23" s="12">
        <f t="shared" si="1"/>
        <v>0</v>
      </c>
      <c r="M23" s="12">
        <f t="shared" si="2"/>
        <v>-6.4261257648468018E-7</v>
      </c>
      <c r="N23" s="12">
        <f t="shared" si="3"/>
        <v>0</v>
      </c>
    </row>
    <row r="24" spans="1:14" x14ac:dyDescent="0.25">
      <c r="A24" s="9" t="s">
        <v>10</v>
      </c>
      <c r="B24" s="10">
        <v>73045</v>
      </c>
      <c r="C24" s="10">
        <v>0</v>
      </c>
      <c r="D24" s="10">
        <v>88552</v>
      </c>
      <c r="E24" s="10">
        <v>97180</v>
      </c>
      <c r="G24" s="11" t="s">
        <v>10</v>
      </c>
      <c r="H24" s="11">
        <v>72820</v>
      </c>
      <c r="I24" s="11">
        <v>88552</v>
      </c>
      <c r="J24" s="11">
        <v>97180</v>
      </c>
      <c r="L24" s="12">
        <f t="shared" si="1"/>
        <v>225</v>
      </c>
      <c r="M24" s="12">
        <f t="shared" si="2"/>
        <v>0</v>
      </c>
      <c r="N24" s="12">
        <f t="shared" si="3"/>
        <v>0</v>
      </c>
    </row>
    <row r="25" spans="1:14" x14ac:dyDescent="0.25">
      <c r="A25" s="9" t="s">
        <v>11</v>
      </c>
      <c r="B25" s="10">
        <v>2695372.18</v>
      </c>
      <c r="C25" s="10">
        <v>0</v>
      </c>
      <c r="D25" s="10">
        <v>5023515.1999999993</v>
      </c>
      <c r="E25" s="10">
        <v>5630191</v>
      </c>
      <c r="G25" s="11" t="s">
        <v>11</v>
      </c>
      <c r="H25" s="11">
        <v>2695372.18</v>
      </c>
      <c r="I25" s="11">
        <v>5023515.2</v>
      </c>
      <c r="J25" s="11">
        <v>5630191</v>
      </c>
      <c r="L25" s="12">
        <f t="shared" si="1"/>
        <v>0</v>
      </c>
      <c r="M25" s="12">
        <f t="shared" si="2"/>
        <v>0</v>
      </c>
      <c r="N25" s="12">
        <f t="shared" si="3"/>
        <v>0</v>
      </c>
    </row>
    <row r="26" spans="1:14" x14ac:dyDescent="0.25">
      <c r="A26" s="9" t="s">
        <v>12</v>
      </c>
      <c r="B26" s="10">
        <v>-441659.72999999928</v>
      </c>
      <c r="C26" s="10">
        <v>10661196.039999995</v>
      </c>
      <c r="D26" s="10">
        <v>49534618.869999252</v>
      </c>
      <c r="E26" s="10">
        <v>88461</v>
      </c>
      <c r="G26" s="11" t="s">
        <v>12</v>
      </c>
      <c r="H26" s="11">
        <v>-441597.95999999996</v>
      </c>
      <c r="I26" s="11">
        <v>59570011.579999998</v>
      </c>
      <c r="J26" s="11">
        <v>88461</v>
      </c>
      <c r="L26" s="12">
        <f t="shared" si="1"/>
        <v>-61.769999999320135</v>
      </c>
      <c r="M26" s="12">
        <f t="shared" si="2"/>
        <v>625803.32999925315</v>
      </c>
      <c r="N26" s="12">
        <f t="shared" si="3"/>
        <v>0</v>
      </c>
    </row>
    <row r="27" spans="1:14" x14ac:dyDescent="0.25">
      <c r="A27" s="9" t="s">
        <v>13</v>
      </c>
      <c r="B27" s="10">
        <v>653871.46</v>
      </c>
      <c r="C27" s="10">
        <v>0</v>
      </c>
      <c r="D27" s="10">
        <v>2407179.5899999994</v>
      </c>
      <c r="E27" s="10">
        <v>2645360</v>
      </c>
      <c r="G27" s="11" t="s">
        <v>13</v>
      </c>
      <c r="H27" s="11">
        <v>653871.46</v>
      </c>
      <c r="I27" s="11">
        <v>2407179.5900000003</v>
      </c>
      <c r="J27" s="11">
        <v>2645360</v>
      </c>
      <c r="L27" s="12">
        <f t="shared" si="1"/>
        <v>0</v>
      </c>
      <c r="M27" s="12">
        <f t="shared" si="2"/>
        <v>0</v>
      </c>
      <c r="N27" s="12">
        <f t="shared" si="3"/>
        <v>0</v>
      </c>
    </row>
    <row r="28" spans="1:14" x14ac:dyDescent="0.25">
      <c r="A28" s="9" t="s">
        <v>14</v>
      </c>
      <c r="B28" s="10">
        <v>315454030</v>
      </c>
      <c r="C28" s="10">
        <v>0</v>
      </c>
      <c r="D28" s="10">
        <v>9697280</v>
      </c>
      <c r="E28" s="10">
        <v>6329339</v>
      </c>
      <c r="G28" s="11" t="s">
        <v>14</v>
      </c>
      <c r="H28" s="11">
        <v>315454030</v>
      </c>
      <c r="I28" s="11">
        <v>9697280</v>
      </c>
      <c r="J28" s="11">
        <v>6329339</v>
      </c>
      <c r="L28" s="12">
        <f t="shared" si="1"/>
        <v>0</v>
      </c>
      <c r="M28" s="12">
        <f t="shared" si="2"/>
        <v>0</v>
      </c>
      <c r="N28" s="12">
        <f t="shared" si="3"/>
        <v>0</v>
      </c>
    </row>
    <row r="29" spans="1:14" x14ac:dyDescent="0.25">
      <c r="A29" s="9" t="s">
        <v>15</v>
      </c>
      <c r="B29" s="10">
        <v>-753390.02</v>
      </c>
      <c r="C29" s="10">
        <v>0</v>
      </c>
      <c r="D29" s="10">
        <v>490647.02</v>
      </c>
      <c r="E29" s="10">
        <v>540095</v>
      </c>
      <c r="G29" s="11" t="s">
        <v>15</v>
      </c>
      <c r="H29" s="11">
        <v>-753390.02</v>
      </c>
      <c r="I29" s="11">
        <v>490647.01999999996</v>
      </c>
      <c r="J29" s="11">
        <v>540095</v>
      </c>
      <c r="L29" s="12">
        <f t="shared" si="1"/>
        <v>0</v>
      </c>
      <c r="M29" s="12">
        <f t="shared" si="2"/>
        <v>0</v>
      </c>
      <c r="N29" s="12">
        <f t="shared" si="3"/>
        <v>0</v>
      </c>
    </row>
    <row r="30" spans="1:14" ht="15.75" x14ac:dyDescent="0.25">
      <c r="A30" s="13" t="s">
        <v>16</v>
      </c>
      <c r="B30" s="14">
        <f>SUM(B20:B29)</f>
        <v>337446038.17000002</v>
      </c>
      <c r="C30" s="14">
        <f>SUM(C20:C29)</f>
        <v>10661196.039999995</v>
      </c>
      <c r="D30" s="14">
        <f>SUM(D20:D29)</f>
        <v>83843074.469998613</v>
      </c>
      <c r="E30" s="14">
        <f>SUM(E20:E29)</f>
        <v>21559138</v>
      </c>
      <c r="F30" s="15"/>
      <c r="G30" s="15"/>
      <c r="H30" s="14">
        <f>SUM(H20:H29)</f>
        <v>337445874.94</v>
      </c>
      <c r="I30" s="14">
        <f>SUM(I20:I29)</f>
        <v>93878467.179999992</v>
      </c>
      <c r="J30" s="14">
        <f>SUM(J20:J29)</f>
        <v>21559138</v>
      </c>
      <c r="K30" s="15"/>
      <c r="L30" s="14">
        <f>SUM(L20:L29)</f>
        <v>163.23000000067987</v>
      </c>
      <c r="M30" s="14">
        <f>SUM(M20:M29)</f>
        <v>625803.32999861054</v>
      </c>
      <c r="N30" s="14">
        <f>SUM(N20:N29)</f>
        <v>0</v>
      </c>
    </row>
    <row r="33" spans="1:7" x14ac:dyDescent="0.25">
      <c r="A33" s="16" t="s">
        <v>17</v>
      </c>
      <c r="B33" s="17"/>
      <c r="C33" s="17"/>
      <c r="D33" s="17"/>
      <c r="E33" s="17"/>
      <c r="F33" s="17"/>
      <c r="G33" s="18"/>
    </row>
    <row r="34" spans="1:7" x14ac:dyDescent="0.25">
      <c r="A34" s="5" t="s">
        <v>28</v>
      </c>
      <c r="B34" s="5"/>
      <c r="C34" s="4"/>
      <c r="D34" s="5" t="s">
        <v>29</v>
      </c>
      <c r="E34" s="5"/>
      <c r="F34" s="4"/>
      <c r="G34" s="4"/>
    </row>
    <row r="35" spans="1:7" ht="15.75" x14ac:dyDescent="0.25">
      <c r="A35" s="2" t="s">
        <v>2</v>
      </c>
      <c r="B35" s="19" t="s">
        <v>30</v>
      </c>
      <c r="C35" s="4"/>
      <c r="D35" s="2" t="s">
        <v>2</v>
      </c>
      <c r="E35" s="4" t="s">
        <v>31</v>
      </c>
      <c r="F35" s="4"/>
      <c r="G35" s="4" t="s">
        <v>32</v>
      </c>
    </row>
    <row r="36" spans="1:7" x14ac:dyDescent="0.25">
      <c r="A36" s="20" t="s">
        <v>5</v>
      </c>
      <c r="B36" s="11">
        <v>2682580</v>
      </c>
      <c r="C36" s="4"/>
      <c r="D36" s="4" t="s">
        <v>5</v>
      </c>
      <c r="E36" s="4">
        <v>2682580</v>
      </c>
      <c r="F36" s="4"/>
      <c r="G36" s="4">
        <f>B36-E36</f>
        <v>0</v>
      </c>
    </row>
    <row r="37" spans="1:7" x14ac:dyDescent="0.25">
      <c r="A37" s="20" t="s">
        <v>6</v>
      </c>
      <c r="B37" s="11">
        <v>1986576</v>
      </c>
      <c r="C37" s="4"/>
      <c r="D37" s="4" t="s">
        <v>6</v>
      </c>
      <c r="E37" s="4">
        <v>1986576</v>
      </c>
      <c r="F37" s="4"/>
      <c r="G37" s="4">
        <f t="shared" ref="G37:G45" si="4">B37-E37</f>
        <v>0</v>
      </c>
    </row>
    <row r="38" spans="1:7" x14ac:dyDescent="0.25">
      <c r="A38" s="20" t="s">
        <v>7</v>
      </c>
      <c r="B38" s="11">
        <v>0</v>
      </c>
      <c r="C38" s="4"/>
      <c r="D38" s="4" t="s">
        <v>7</v>
      </c>
      <c r="E38" s="4">
        <v>0</v>
      </c>
      <c r="F38" s="4"/>
      <c r="G38" s="4">
        <f t="shared" si="4"/>
        <v>0</v>
      </c>
    </row>
    <row r="39" spans="1:7" x14ac:dyDescent="0.25">
      <c r="A39" s="20" t="s">
        <v>9</v>
      </c>
      <c r="B39" s="11">
        <v>15095613.280000001</v>
      </c>
      <c r="C39" s="4"/>
      <c r="D39" s="4" t="s">
        <v>9</v>
      </c>
      <c r="E39" s="4">
        <v>15095613.280000001</v>
      </c>
      <c r="F39" s="4"/>
      <c r="G39" s="4">
        <f t="shared" si="4"/>
        <v>0</v>
      </c>
    </row>
    <row r="40" spans="1:7" x14ac:dyDescent="0.25">
      <c r="A40" s="20" t="s">
        <v>10</v>
      </c>
      <c r="B40" s="11">
        <v>73045</v>
      </c>
      <c r="C40" s="4"/>
      <c r="D40" s="4" t="s">
        <v>10</v>
      </c>
      <c r="E40" s="4">
        <v>73045</v>
      </c>
      <c r="F40" s="4"/>
      <c r="G40" s="4">
        <f t="shared" si="4"/>
        <v>0</v>
      </c>
    </row>
    <row r="41" spans="1:7" x14ac:dyDescent="0.25">
      <c r="A41" s="20" t="s">
        <v>11</v>
      </c>
      <c r="B41" s="11">
        <v>2695372.18</v>
      </c>
      <c r="C41" s="4"/>
      <c r="D41" s="4" t="s">
        <v>11</v>
      </c>
      <c r="E41" s="4">
        <v>2695372.18</v>
      </c>
      <c r="F41" s="4"/>
      <c r="G41" s="4">
        <f t="shared" si="4"/>
        <v>0</v>
      </c>
    </row>
    <row r="42" spans="1:7" x14ac:dyDescent="0.25">
      <c r="A42" s="20" t="s">
        <v>12</v>
      </c>
      <c r="B42" s="11">
        <v>-441659.72999999928</v>
      </c>
      <c r="C42" s="4"/>
      <c r="D42" s="4" t="s">
        <v>12</v>
      </c>
      <c r="E42" s="4">
        <v>-441659.72999999928</v>
      </c>
      <c r="F42" s="4"/>
      <c r="G42" s="4">
        <f t="shared" si="4"/>
        <v>0</v>
      </c>
    </row>
    <row r="43" spans="1:7" ht="15.75" x14ac:dyDescent="0.25">
      <c r="A43" s="20" t="s">
        <v>13</v>
      </c>
      <c r="B43" s="11">
        <v>652807.97</v>
      </c>
      <c r="C43" s="4"/>
      <c r="D43" s="4" t="s">
        <v>13</v>
      </c>
      <c r="E43" s="4">
        <v>653871.46</v>
      </c>
      <c r="F43" s="4"/>
      <c r="G43" s="2">
        <f t="shared" si="4"/>
        <v>-1063.4899999999907</v>
      </c>
    </row>
    <row r="44" spans="1:7" x14ac:dyDescent="0.25">
      <c r="A44" s="20" t="s">
        <v>14</v>
      </c>
      <c r="B44" s="11">
        <v>315454030</v>
      </c>
      <c r="C44" s="4"/>
      <c r="D44" s="4" t="s">
        <v>14</v>
      </c>
      <c r="E44" s="4">
        <v>315454030</v>
      </c>
      <c r="F44" s="4"/>
      <c r="G44" s="4">
        <f t="shared" si="4"/>
        <v>0</v>
      </c>
    </row>
    <row r="45" spans="1:7" x14ac:dyDescent="0.25">
      <c r="A45" s="20" t="s">
        <v>15</v>
      </c>
      <c r="B45" s="11">
        <v>-753390.02</v>
      </c>
      <c r="C45" s="4"/>
      <c r="D45" s="4" t="s">
        <v>15</v>
      </c>
      <c r="E45" s="4">
        <v>-753390.02</v>
      </c>
      <c r="F45" s="4"/>
      <c r="G45" s="4">
        <f t="shared" si="4"/>
        <v>0</v>
      </c>
    </row>
    <row r="46" spans="1:7" x14ac:dyDescent="0.25">
      <c r="B46" s="21">
        <f>SUM(B36:B45)</f>
        <v>337444974.68000001</v>
      </c>
      <c r="E46" s="21">
        <f>SUM(E36:E45)</f>
        <v>337446038.17000002</v>
      </c>
    </row>
    <row r="49" spans="1:1" ht="21" x14ac:dyDescent="0.35">
      <c r="A49" s="22" t="s">
        <v>33</v>
      </c>
    </row>
  </sheetData>
  <mergeCells count="9">
    <mergeCell ref="A34:B34"/>
    <mergeCell ref="D34:E34"/>
    <mergeCell ref="A1:N1"/>
    <mergeCell ref="A2:B2"/>
    <mergeCell ref="D2:E2"/>
    <mergeCell ref="A18:E18"/>
    <mergeCell ref="G18:J18"/>
    <mergeCell ref="L18:N18"/>
    <mergeCell ref="A33:G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Keerthi</dc:creator>
  <cp:lastModifiedBy>Keerthi</cp:lastModifiedBy>
  <dcterms:created xsi:type="dcterms:W3CDTF">2025-04-08T03:05:53Z</dcterms:created>
  <dcterms:modified xsi:type="dcterms:W3CDTF">2025-04-08T03:09:09Z</dcterms:modified>
</cp:coreProperties>
</file>