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50D51DB2-0998-4FEC-9233-92A9A52B0C6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F19" i="2"/>
  <c r="H18" i="2"/>
  <c r="F18" i="2"/>
  <c r="H17" i="2"/>
  <c r="F17" i="2"/>
  <c r="H16" i="2"/>
  <c r="H20" i="2" s="1"/>
  <c r="F16" i="2"/>
  <c r="H10" i="2"/>
  <c r="F10" i="2"/>
  <c r="H9" i="2"/>
  <c r="F9" i="2"/>
  <c r="F8" i="2"/>
  <c r="H8" i="2" s="1"/>
  <c r="H7" i="2"/>
  <c r="F7" i="2"/>
  <c r="H11" i="2" l="1"/>
</calcChain>
</file>

<file path=xl/sharedStrings.xml><?xml version="1.0" encoding="utf-8"?>
<sst xmlns="http://schemas.openxmlformats.org/spreadsheetml/2006/main" count="50" uniqueCount="30">
  <si>
    <t>Time Zone</t>
  </si>
  <si>
    <t>Name of the Zone</t>
  </si>
  <si>
    <t>Previous Readings</t>
  </si>
  <si>
    <t>Present Readings</t>
  </si>
  <si>
    <t>Difference</t>
  </si>
  <si>
    <t>Meter Constant</t>
  </si>
  <si>
    <t>Consumption</t>
  </si>
  <si>
    <t>Captive Energy</t>
  </si>
  <si>
    <t>Non-Captive Energy</t>
  </si>
  <si>
    <t>Total Wheeling Energy</t>
  </si>
  <si>
    <t>Billing Units</t>
  </si>
  <si>
    <t>06:00 to 09:00 Hrs(0)</t>
  </si>
  <si>
    <t>Morning Peak</t>
  </si>
  <si>
    <t>09:00 to 18:00 Hrs(0)</t>
  </si>
  <si>
    <t>Normal</t>
  </si>
  <si>
    <t>18:00 to 22:00 Hrs(0)</t>
  </si>
  <si>
    <t>On Peak</t>
  </si>
  <si>
    <t>22:00 to 06:00 Hrs(0)</t>
  </si>
  <si>
    <t>Off Peak</t>
  </si>
  <si>
    <t>Total</t>
  </si>
  <si>
    <t>FR = 101.72</t>
  </si>
  <si>
    <t>MD = 0.1178</t>
  </si>
  <si>
    <t>PF = 0.979</t>
  </si>
  <si>
    <t>SL NO.1</t>
  </si>
  <si>
    <t>FR = 299.68</t>
  </si>
  <si>
    <t>MD = 0.1529</t>
  </si>
  <si>
    <t>PF = 0.977</t>
  </si>
  <si>
    <t>SL NO.2</t>
  </si>
  <si>
    <t>CDPHT689              CN ID 3779723</t>
  </si>
  <si>
    <t>CDPHT668              CN ID 3308897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</si>
</sst>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egoe UI"/>
      <family val="2"/>
    </font>
    <font>
      <b/>
      <sz val="11"/>
      <color rgb="FF495057"/>
      <name val="Segoe U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38EB9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4" fillId="0" borderId="1" xfId="0" applyFont="1" applyBorder="1"/>
    <xf numFmtId="0" fontId="1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B342-FF25-455C-928C-EE9FED0F7E39}">
  <dimension ref="A4:L20"/>
  <sheetViews>
    <sheetView tabSelected="1" workbookViewId="0">
      <selection activeCell="C13" sqref="C13"/>
    </sheetView>
  </sheetViews>
  <sheetFormatPr defaultRowHeight="15" x14ac:dyDescent="0.25"/>
  <cols>
    <col min="2" max="2" width="23.28515625" customWidth="1"/>
    <col min="3" max="3" width="17.140625" customWidth="1"/>
    <col min="4" max="4" width="20" customWidth="1"/>
    <col min="5" max="5" width="14.7109375" customWidth="1"/>
  </cols>
  <sheetData>
    <row r="4" spans="1:12" ht="37.5" x14ac:dyDescent="0.3">
      <c r="A4" s="7" t="s">
        <v>23</v>
      </c>
      <c r="B4" s="9" t="s">
        <v>28</v>
      </c>
      <c r="C4" s="6" t="s">
        <v>24</v>
      </c>
      <c r="D4" s="6" t="s">
        <v>25</v>
      </c>
      <c r="E4" s="6" t="s">
        <v>26</v>
      </c>
      <c r="F4" s="4"/>
      <c r="G4" s="4"/>
      <c r="H4" s="4"/>
      <c r="I4" s="4"/>
      <c r="J4" s="4"/>
      <c r="K4" s="4"/>
      <c r="L4" s="4"/>
    </row>
    <row r="5" spans="1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66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</row>
    <row r="7" spans="1:12" ht="25.5" customHeight="1" x14ac:dyDescent="0.25">
      <c r="B7" s="2" t="s">
        <v>11</v>
      </c>
      <c r="C7" s="2" t="s">
        <v>12</v>
      </c>
      <c r="D7" s="2">
        <v>28.06</v>
      </c>
      <c r="E7" s="2">
        <v>35.299999999999997</v>
      </c>
      <c r="F7" s="2">
        <f>+E7-D7</f>
        <v>7.2399999999999984</v>
      </c>
      <c r="G7" s="2">
        <v>4000</v>
      </c>
      <c r="H7" s="2">
        <f>+F7*G7</f>
        <v>28959.999999999993</v>
      </c>
      <c r="I7" s="2"/>
      <c r="J7" s="2"/>
      <c r="K7" s="2"/>
      <c r="L7" s="2"/>
    </row>
    <row r="8" spans="1:12" ht="25.5" customHeight="1" x14ac:dyDescent="0.25">
      <c r="B8" s="2" t="s">
        <v>13</v>
      </c>
      <c r="C8" s="2" t="s">
        <v>14</v>
      </c>
      <c r="D8" s="2">
        <v>78.197000000000003</v>
      </c>
      <c r="E8" s="2">
        <v>98.58</v>
      </c>
      <c r="F8" s="2">
        <f t="shared" ref="F8:F10" si="0">+E8-D8</f>
        <v>20.382999999999996</v>
      </c>
      <c r="G8" s="2">
        <v>4000</v>
      </c>
      <c r="H8" s="2">
        <f t="shared" ref="H8:H10" si="1">+F8*G8</f>
        <v>81531.999999999985</v>
      </c>
      <c r="I8" s="2"/>
      <c r="J8" s="2"/>
      <c r="K8" s="2"/>
      <c r="L8" s="2"/>
    </row>
    <row r="9" spans="1:12" ht="25.5" customHeight="1" x14ac:dyDescent="0.25">
      <c r="B9" s="2" t="s">
        <v>15</v>
      </c>
      <c r="C9" s="2" t="s">
        <v>16</v>
      </c>
      <c r="D9" s="8">
        <v>48.5</v>
      </c>
      <c r="E9" s="8">
        <v>61</v>
      </c>
      <c r="F9" s="2">
        <f t="shared" si="0"/>
        <v>12.5</v>
      </c>
      <c r="G9" s="2">
        <v>4000</v>
      </c>
      <c r="H9" s="2">
        <f t="shared" si="1"/>
        <v>50000</v>
      </c>
      <c r="I9" s="2"/>
      <c r="J9" s="2"/>
      <c r="K9" s="2"/>
      <c r="L9" s="2"/>
    </row>
    <row r="10" spans="1:12" ht="25.5" customHeight="1" x14ac:dyDescent="0.25">
      <c r="B10" s="2" t="s">
        <v>17</v>
      </c>
      <c r="C10" s="2" t="s">
        <v>18</v>
      </c>
      <c r="D10" s="2">
        <v>82.45</v>
      </c>
      <c r="E10" s="2">
        <v>104.66</v>
      </c>
      <c r="F10" s="2">
        <f t="shared" si="0"/>
        <v>22.209999999999994</v>
      </c>
      <c r="G10" s="2">
        <v>4000</v>
      </c>
      <c r="H10" s="2">
        <f t="shared" si="1"/>
        <v>88839.999999999971</v>
      </c>
      <c r="I10" s="2"/>
      <c r="J10" s="2"/>
      <c r="K10" s="2"/>
      <c r="L10" s="2"/>
    </row>
    <row r="11" spans="1:12" ht="16.5" x14ac:dyDescent="0.25">
      <c r="B11" s="2" t="s">
        <v>19</v>
      </c>
      <c r="C11" s="2"/>
      <c r="D11" s="2"/>
      <c r="E11" s="2"/>
      <c r="F11" s="2"/>
      <c r="G11" s="3"/>
      <c r="H11" s="2">
        <f>SUM(H7:H10)</f>
        <v>249331.99999999994</v>
      </c>
      <c r="I11" s="2"/>
      <c r="J11" s="2"/>
      <c r="K11" s="2"/>
      <c r="L11" s="2"/>
    </row>
    <row r="13" spans="1:12" ht="37.5" x14ac:dyDescent="0.3">
      <c r="A13" s="7" t="s">
        <v>27</v>
      </c>
      <c r="B13" s="9" t="s">
        <v>29</v>
      </c>
      <c r="C13" s="6" t="s">
        <v>20</v>
      </c>
      <c r="D13" s="6" t="s">
        <v>21</v>
      </c>
      <c r="E13" s="6" t="s">
        <v>22</v>
      </c>
      <c r="F13" s="4"/>
      <c r="G13" s="4"/>
      <c r="H13" s="4"/>
      <c r="I13" s="4"/>
      <c r="J13" s="4"/>
      <c r="K13" s="4"/>
      <c r="L13" s="4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66" x14ac:dyDescent="0.25"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</row>
    <row r="16" spans="1:12" ht="27.75" customHeight="1" x14ac:dyDescent="0.25">
      <c r="B16" s="2" t="s">
        <v>11</v>
      </c>
      <c r="C16" s="2" t="s">
        <v>12</v>
      </c>
      <c r="D16" s="2">
        <v>1.125</v>
      </c>
      <c r="E16" s="2">
        <v>1.31</v>
      </c>
      <c r="F16" s="2">
        <f>+E16-D16</f>
        <v>0.18500000000000005</v>
      </c>
      <c r="G16" s="2">
        <v>3000</v>
      </c>
      <c r="H16" s="2">
        <f>+F16*G16</f>
        <v>555.00000000000011</v>
      </c>
      <c r="I16" s="2"/>
      <c r="J16" s="2"/>
      <c r="K16" s="2"/>
      <c r="L16" s="2"/>
    </row>
    <row r="17" spans="2:12" ht="27.75" customHeight="1" x14ac:dyDescent="0.25">
      <c r="B17" s="2" t="s">
        <v>13</v>
      </c>
      <c r="C17" s="2" t="s">
        <v>14</v>
      </c>
      <c r="D17" s="2">
        <v>60.88</v>
      </c>
      <c r="E17" s="2">
        <v>75.504999999999995</v>
      </c>
      <c r="F17" s="2">
        <f t="shared" ref="F17:F19" si="2">+E17-D17</f>
        <v>14.624999999999993</v>
      </c>
      <c r="G17" s="2">
        <v>3000</v>
      </c>
      <c r="H17" s="2">
        <f t="shared" ref="H17:H19" si="3">+F17*G17</f>
        <v>43874.999999999978</v>
      </c>
      <c r="I17" s="2"/>
      <c r="J17" s="2"/>
      <c r="K17" s="2"/>
      <c r="L17" s="2"/>
    </row>
    <row r="18" spans="2:12" ht="27.75" customHeight="1" x14ac:dyDescent="0.25">
      <c r="B18" s="2" t="s">
        <v>15</v>
      </c>
      <c r="C18" s="2" t="s">
        <v>16</v>
      </c>
      <c r="D18" s="2">
        <v>16.87</v>
      </c>
      <c r="E18" s="8">
        <v>21.3</v>
      </c>
      <c r="F18" s="2">
        <f t="shared" si="2"/>
        <v>4.43</v>
      </c>
      <c r="G18" s="2">
        <v>3000</v>
      </c>
      <c r="H18" s="2">
        <f t="shared" si="3"/>
        <v>13290</v>
      </c>
      <c r="I18" s="2"/>
      <c r="J18" s="2"/>
      <c r="K18" s="2"/>
      <c r="L18" s="2"/>
    </row>
    <row r="19" spans="2:12" ht="27.75" customHeight="1" x14ac:dyDescent="0.25">
      <c r="B19" s="2" t="s">
        <v>17</v>
      </c>
      <c r="C19" s="2" t="s">
        <v>18</v>
      </c>
      <c r="D19" s="2">
        <v>3.3</v>
      </c>
      <c r="E19" s="2">
        <v>3.62</v>
      </c>
      <c r="F19" s="2">
        <f t="shared" si="2"/>
        <v>0.32000000000000028</v>
      </c>
      <c r="G19" s="2">
        <v>3000</v>
      </c>
      <c r="H19" s="2">
        <f t="shared" si="3"/>
        <v>960.00000000000091</v>
      </c>
      <c r="I19" s="2"/>
      <c r="J19" s="2"/>
      <c r="K19" s="2"/>
      <c r="L19" s="2"/>
    </row>
    <row r="20" spans="2:12" ht="25.5" customHeight="1" x14ac:dyDescent="0.25">
      <c r="B20" s="2" t="s">
        <v>19</v>
      </c>
      <c r="C20" s="2"/>
      <c r="D20" s="2"/>
      <c r="E20" s="2"/>
      <c r="F20" s="2"/>
      <c r="G20" s="3"/>
      <c r="H20" s="2">
        <f>SUM(H16:H19)</f>
        <v>58679.999999999978</v>
      </c>
      <c r="I20" s="2"/>
      <c r="J20" s="2"/>
      <c r="K20" s="2"/>
      <c r="L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2025-05-07T07:09:52Z</dcterms:modified>
</cp:coreProperties>
</file>