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7F6A3422-33A2-4A1E-A137-A9438E58C2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S39" i="2" l="1"/>
  <c r="R39" i="2"/>
  <c r="W34" i="2"/>
  <c r="X34" i="2" s="1"/>
</calcChain>
</file>

<file path=xl/sharedStrings.xml><?xml version="1.0" encoding="utf-8"?>
<sst xmlns="http://schemas.openxmlformats.org/spreadsheetml/2006/main" count="407" uniqueCount="143">
  <si>
    <t>Bangalore Electricity Supply Company Limited (BESCOM)</t>
  </si>
  <si>
    <t>Energy Audit Feeder Wise Report</t>
  </si>
  <si>
    <t>Report for the Period from 01-Mar-2025 to 31-Mar-2025</t>
  </si>
  <si>
    <t xml:space="preserve">Generated By: </t>
  </si>
  <si>
    <t>CHANDRASHEKARA R</t>
  </si>
  <si>
    <t xml:space="preserve">Generated On: </t>
  </si>
  <si>
    <t>07-04-2025 11:14:17</t>
  </si>
  <si>
    <t>Sub-Division:</t>
  </si>
  <si>
    <t>CHANNAPATNA URBAN</t>
  </si>
  <si>
    <t>A</t>
  </si>
  <si>
    <t>B</t>
  </si>
  <si>
    <t>C</t>
  </si>
  <si>
    <t>D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</si>
  <si>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</si>
  <si>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</si>
  <si>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</si>
  <si>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</si>
  <si>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</si>
  <si>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</si>
  <si>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</si>
  <si>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</si>
  <si>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</si>
  <si>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</si>
  <si>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</si>
  <si>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</si>
  <si>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</si>
  <si>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</si>
  <si>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</si>
  <si>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</si>
  <si>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</si>
  <si>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</si>
  <si>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</si>
  <si>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</si>
  <si>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</si>
  <si>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</si>
  <si>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</si>
  <si>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</si>
  <si>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</si>
  <si>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SLNO</t>
  </si>
  <si>
    <t>CIRCLE</t>
  </si>
  <si>
    <t>DIVISION</t>
  </si>
  <si>
    <t>SUB DIVISION</t>
  </si>
  <si>
    <t>STATION NAME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</si>
  <si>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</si>
  <si>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</si>
  <si>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</si>
  <si>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</si>
  <si>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</si>
  <si>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</si>
  <si>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</si>
  <si>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</si>
  <si>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</si>
  <si>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</si>
  <si>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</si>
  <si>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</si>
  <si>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</si>
  <si>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</si>
  <si>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</si>
  <si>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</si>
  <si>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</si>
  <si>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</si>
  <si>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</si>
  <si>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</si>
  <si>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</si>
  <si>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</si>
  <si>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</si>
  <si>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</si>
  <si>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</si>
  <si>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</si>
  <si>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ENRTYTIME</t>
  </si>
  <si>
    <t>RAMANAGAR</t>
  </si>
  <si>
    <t>CHANNAPATNA_66</t>
  </si>
  <si>
    <t>F10-ABBUR</t>
  </si>
  <si>
    <t>AGRI</t>
  </si>
  <si>
    <t>1220104904020305</t>
  </si>
  <si>
    <t>2025-04-07 11:13:09</t>
  </si>
  <si>
    <t>SANKALAGERE_66</t>
  </si>
  <si>
    <t>F09-KALLIHOSURU IP</t>
  </si>
  <si>
    <t>1220104905020104</t>
  </si>
  <si>
    <t>BEVOORU</t>
  </si>
  <si>
    <t>BEVOOR_66</t>
  </si>
  <si>
    <t>F01-H.MOGENAHALLI</t>
  </si>
  <si>
    <t>1220104901010101</t>
  </si>
  <si>
    <t>VANDARAGUPPE_66</t>
  </si>
  <si>
    <t>F01-KANNAMANGALA</t>
  </si>
  <si>
    <t>1220106902010101</t>
  </si>
  <si>
    <t>F05-GOWDAGERE</t>
  </si>
  <si>
    <t>1220104901020303</t>
  </si>
  <si>
    <t>F13-KADAREMANGALA</t>
  </si>
  <si>
    <t>NJY</t>
  </si>
  <si>
    <t>1220104901020308</t>
  </si>
  <si>
    <t>FEEDER BILLING COMPLETED</t>
  </si>
  <si>
    <t>F12-THITTAMARANAHALLI</t>
  </si>
  <si>
    <t>1220104904020307</t>
  </si>
  <si>
    <t>SANKALAGERE-66</t>
  </si>
  <si>
    <t>F05-THORE HOSURU</t>
  </si>
  <si>
    <t>1220104905010205</t>
  </si>
  <si>
    <t>F20-DEVARAHOSAHALLI-NJY</t>
  </si>
  <si>
    <t>1220104904020301</t>
  </si>
  <si>
    <t>DUNDANAHALLI_66</t>
  </si>
  <si>
    <t>F02-KUMBARAKATTE</t>
  </si>
  <si>
    <t>1220104902020301</t>
  </si>
  <si>
    <t>F12-H BYADARAHALLI</t>
  </si>
  <si>
    <t>1220104905020101</t>
  </si>
  <si>
    <t>F12-SIDDANAHALLI</t>
  </si>
  <si>
    <t>1220104901020309</t>
  </si>
  <si>
    <t>DASHAVARA_66</t>
  </si>
  <si>
    <t>F09-K P DODDI</t>
  </si>
  <si>
    <t>1220106901010202</t>
  </si>
  <si>
    <t>F03-YELEHOSHALLI</t>
  </si>
  <si>
    <t>1220106901010103</t>
  </si>
  <si>
    <t>F02-HONNAYAKANAHALLI</t>
  </si>
  <si>
    <t>1220104901020301</t>
  </si>
  <si>
    <t>F06-BEVOOR</t>
  </si>
  <si>
    <t>1220104901020304</t>
  </si>
  <si>
    <t>F04-MYLANAYKANAHALLY</t>
  </si>
  <si>
    <t>1220104905010204</t>
  </si>
  <si>
    <t>F07-KELAGERE</t>
  </si>
  <si>
    <t>1220104901020305</t>
  </si>
  <si>
    <t>F08-MAKALI</t>
  </si>
  <si>
    <t>1220106901010201</t>
  </si>
  <si>
    <t>F02-KENGAL NJY</t>
  </si>
  <si>
    <t>1220106902010102</t>
  </si>
  <si>
    <t>F14- BYRANAYKANAHALLY NJY</t>
  </si>
  <si>
    <t>1220104901010105</t>
  </si>
  <si>
    <t>F04-KMF</t>
  </si>
  <si>
    <t>INDUSTRIAL</t>
  </si>
  <si>
    <t>1220106901010104</t>
  </si>
  <si>
    <t>F15-MUNKUNDA</t>
  </si>
  <si>
    <t>1220104901010106</t>
  </si>
  <si>
    <t>F09-TENKANALLI</t>
  </si>
  <si>
    <t>1220104901010103</t>
  </si>
  <si>
    <t>F10-HOSAHALLI</t>
  </si>
  <si>
    <t>1220104901020307</t>
  </si>
  <si>
    <t>F05-VANDARAGUPPE</t>
  </si>
  <si>
    <t>1220106902010105</t>
  </si>
  <si>
    <t>1220104901020306</t>
  </si>
  <si>
    <t>F02-HOSAHALLI NJY</t>
  </si>
  <si>
    <t>1220106901010102</t>
  </si>
  <si>
    <t>F11-ARALAPURA-NJY</t>
  </si>
  <si>
    <t>1220104901020302</t>
  </si>
  <si>
    <t>F03-HULUVADI</t>
  </si>
  <si>
    <t>1220104901010102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</si>
</sst>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6" formatCode="0.00_ "/>
  </numFmts>
  <fonts count="4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D8AA8"/>
        <bgColor indexed="64"/>
      </patternFill>
    </fill>
    <fill>
      <patternFill patternType="solid">
        <fgColor rgb="FFB2BEB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4" borderId="0" xfId="0" applyFill="1"/>
    <xf numFmtId="0" fontId="1" fillId="4" borderId="0" xfId="0" applyFont="1" applyFill="1" applyAlignment="1">
      <alignment horizontal="right"/>
    </xf>
    <xf numFmtId="0" fontId="1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6" fontId="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49">
    <dxf>
      <numFmt numFmtId="0" formatCode="General"/>
      <fill>
        <patternFill patternType="none"/>
      </fill>
    </dxf>
    <dxf>
      <numFmt numFmtId="0" formatCode="General"/>
      <fill>
        <patternFill patternType="none"/>
      </fill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numFmt numFmtId="0" formatCode="General"/>
      <fill>
        <patternFill patternType="none"/>
      </fill>
      <alignment horizontal="center" vertical="center" wrapText="1"/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48"/>
      <tableStyleElement type="headerRow" dxfId="47"/>
      <tableStyleElement type="totalRow" dxfId="46"/>
      <tableStyleElement type="firstColumn" dxfId="45"/>
      <tableStyleElement type="lastColumn" dxfId="44"/>
      <tableStyleElement type="firstRowStripe" dxfId="43"/>
      <tableStyleElement type="firstColumnStripe" dxfId="42"/>
    </tableStyle>
    <tableStyle name="PivotStylePreset2_Accent1" table="0" count="10" xr9:uid="{267968C8-6FFD-4C36-ACC1-9EA1FD1885CA}">
      <tableStyleElement type="headerRow" dxfId="41"/>
      <tableStyleElement type="totalRow" dxfId="40"/>
      <tableStyleElement type="firstRowStripe" dxfId="39"/>
      <tableStyleElement type="firstColumnStripe" dxfId="38"/>
      <tableStyleElement type="firstSubtotalRow" dxfId="37"/>
      <tableStyleElement type="secondSubtotalRow" dxfId="36"/>
      <tableStyleElement type="firstRowSubheading" dxfId="35"/>
      <tableStyleElement type="secondRowSubheading" dxfId="34"/>
      <tableStyleElement type="pageFieldLabels" dxfId="33"/>
      <tableStyleElement type="pageFieldValues" dxfId="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AF38" totalsRowShown="0">
  <autoFilter ref="A8:AF38" xr:uid="{00000000-0009-0000-0100-000001000000}">
    <filterColumn colId="5">
      <filters>
        <filter val="F05-VANDARAGUPPE"/>
      </filters>
    </filterColumn>
  </autoFilter>
  <tableColumns count="32">
    <tableColumn id="1" xr3:uid="{00000000-0010-0000-0000-000001000000}" name="SLNO" dataDxfId="31"/>
    <tableColumn id="2" xr3:uid="{00000000-0010-0000-0000-000002000000}" name="CIRCLE" dataDxfId="30"/>
    <tableColumn id="3" xr3:uid="{00000000-0010-0000-0000-000003000000}" name="DIVISION" dataDxfId="29"/>
    <tableColumn id="4" xr3:uid="{00000000-0010-0000-0000-000004000000}" name="SUB DIVISION" dataDxfId="28"/>
    <tableColumn id="5" xr3:uid="{00000000-0010-0000-0000-000005000000}" name="STATION NAME" dataDxfId="27"/>
    <tableColumn id="8" xr3:uid="{00000000-0010-0000-0000-000008000000}" name="FEEDER NAME" dataDxfId="26"/>
    <tableColumn id="9" xr3:uid="{00000000-0010-0000-0000-000009000000}" name="FEEDER TYPE" dataDxfId="25"/>
    <tableColumn id="10" xr3:uid="{00000000-0010-0000-0000-00000A000000}" name="FEEDER CODE" dataDxfId="24"/>
    <tableColumn id="11" xr3:uid="{00000000-0010-0000-0000-00000B000000}" name="NO OF INS" dataDxfId="23"/>
    <tableColumn id="12" xr3:uid="{00000000-0010-0000-0000-00000C000000}" name="NO OF ACTIVE INS" dataDxfId="22"/>
    <tableColumn id="13" xr3:uid="{00000000-0010-0000-0000-00000D000000}" name="NO OF INACTIVE INS" dataDxfId="21"/>
    <tableColumn id="14" xr3:uid="{00000000-0010-0000-0000-00000E000000}" name="IP SET INSTALLATION" dataDxfId="20"/>
    <tableColumn id="15" xr3:uid="{00000000-0010-0000-0000-00000F000000}" name="IP_UNBILLED" dataDxfId="19"/>
    <tableColumn id="16" xr3:uid="{00000000-0010-0000-0000-000010000000}" name="IR" dataDxfId="18"/>
    <tableColumn id="17" xr3:uid="{00000000-0010-0000-0000-000011000000}" name="FR" dataDxfId="17"/>
    <tableColumn id="18" xr3:uid="{00000000-0010-0000-0000-000012000000}" name="MC" dataDxfId="16"/>
    <tableColumn id="19" xr3:uid="{00000000-0010-0000-0000-000013000000}" name="CONSUMPTION Q=(O-N)*P" dataDxfId="15"/>
    <tableColumn id="20" xr3:uid="{00000000-0010-0000-0000-000014000000}" name="IMPORTED ENERGY" dataDxfId="14"/>
    <tableColumn id="21" xr3:uid="{00000000-0010-0000-0000-000015000000}" name="EXPORTED ENERGY" dataDxfId="13"/>
    <tableColumn id="22" xr3:uid="{00000000-0010-0000-0000-000016000000}" name="NET CONSUMPTION T=Q+R-S" dataDxfId="12"/>
    <tableColumn id="23" xr3:uid="{00000000-0010-0000-0000-000017000000}" name="METERED SALES" dataDxfId="11"/>
    <tableColumn id="24" xr3:uid="{00000000-0010-0000-0000-000018000000}" name="UNMETERED SALES" dataDxfId="10"/>
    <tableColumn id="25" xr3:uid="{00000000-0010-0000-0000-000019000000}" name="TOTAL SALES W=U+V" dataDxfId="9"/>
    <tableColumn id="26" xr3:uid="{00000000-0010-0000-0000-00001A000000}" name="T AND D LOSS X=(T-W/T)*100" dataDxfId="8"/>
    <tableColumn id="27" xr3:uid="{00000000-0010-0000-0000-00001B000000}" name="DEMAND" dataDxfId="7"/>
    <tableColumn id="28" xr3:uid="{00000000-0010-0000-0000-00001C000000}" name="COLLECTION" dataDxfId="6"/>
    <tableColumn id="29" xr3:uid="{00000000-0010-0000-0000-00001D000000}" name="BILLING EFFICIENCY AA=W/T" dataDxfId="5"/>
    <tableColumn id="30" xr3:uid="{00000000-0010-0000-0000-00001E000000}" name="COLLECTION EFFICIENCY AB=Z/Y" dataDxfId="4"/>
    <tableColumn id="31" xr3:uid="{00000000-0010-0000-0000-00001F000000}" name="AT AND C LOSS AC=((1-AA*AB)*100" dataDxfId="3"/>
    <tableColumn id="32" xr3:uid="{00000000-0010-0000-0000-000020000000}" name="REMARKS" dataDxfId="2"/>
    <tableColumn id="33" xr3:uid="{00000000-0010-0000-0000-000021000000}" name="STATUS" dataDxfId="1"/>
    <tableColumn id="34" xr3:uid="{00000000-0010-0000-0000-000022000000}" name="ENRTYTI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"/>
  <sheetViews>
    <sheetView tabSelected="1" workbookViewId="0">
      <pane xSplit="6" topLeftCell="G1" activePane="topRight" state="frozen"/>
      <selection pane="topRight" activeCell="K52" sqref="K52"/>
    </sheetView>
  </sheetViews>
  <sheetFormatPr defaultColWidth="9" defaultRowHeight="15"/>
  <cols>
    <col min="1" max="1" width="9.140625" customWidth="1"/>
    <col min="2" max="3" width="20.7109375" customWidth="1"/>
    <col min="4" max="4" width="22" hidden="1" customWidth="1"/>
    <col min="5" max="5" width="26" hidden="1" customWidth="1"/>
    <col min="6" max="6" width="31" customWidth="1"/>
    <col min="7" max="7" width="15.5703125" customWidth="1"/>
    <col min="8" max="8" width="18.85546875" customWidth="1"/>
    <col min="9" max="9" width="13.42578125" customWidth="1"/>
    <col min="10" max="10" width="20" customWidth="1"/>
    <col min="11" max="11" width="21.85546875" customWidth="1"/>
    <col min="12" max="12" width="22.42578125" customWidth="1"/>
    <col min="13" max="13" width="15.7109375" customWidth="1"/>
    <col min="14" max="15" width="12" customWidth="1"/>
    <col min="16" max="16" width="7.42578125" customWidth="1"/>
    <col min="17" max="17" width="27.5703125" customWidth="1"/>
    <col min="18" max="18" width="21.140625" customWidth="1"/>
    <col min="19" max="19" width="21" customWidth="1"/>
    <col min="20" max="20" width="29.42578125" customWidth="1"/>
    <col min="21" max="21" width="18.42578125" customWidth="1"/>
    <col min="22" max="22" width="21.140625" customWidth="1"/>
    <col min="23" max="23" width="22.5703125" customWidth="1"/>
    <col min="24" max="24" width="29.85546875" customWidth="1"/>
    <col min="25" max="25" width="14" customWidth="1"/>
    <col min="26" max="26" width="15.28515625" customWidth="1"/>
    <col min="27" max="27" width="29" customWidth="1"/>
    <col min="28" max="28" width="32" customWidth="1"/>
    <col min="29" max="29" width="34.85546875" customWidth="1"/>
    <col min="30" max="30" width="39.140625" customWidth="1"/>
    <col min="31" max="31" width="11.140625" customWidth="1"/>
    <col min="32" max="32" width="19.5703125" customWidth="1"/>
  </cols>
  <sheetData>
    <row r="1" spans="1:32" ht="18.75">
      <c r="A1" s="13" t="s">
        <v>0</v>
      </c>
      <c r="B1" s="13" t="s">
        <v>0</v>
      </c>
      <c r="C1" s="13" t="s">
        <v>0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  <c r="O1" s="13" t="s">
        <v>0</v>
      </c>
      <c r="P1" s="13" t="s">
        <v>0</v>
      </c>
      <c r="Q1" s="13" t="s">
        <v>0</v>
      </c>
      <c r="R1" s="13" t="s">
        <v>0</v>
      </c>
      <c r="S1" s="13" t="s">
        <v>0</v>
      </c>
      <c r="T1" s="13" t="s">
        <v>0</v>
      </c>
      <c r="U1" s="13" t="s">
        <v>0</v>
      </c>
      <c r="V1" s="13" t="s">
        <v>0</v>
      </c>
      <c r="W1" s="13" t="s">
        <v>0</v>
      </c>
      <c r="X1" s="13" t="s">
        <v>0</v>
      </c>
      <c r="Y1" s="13" t="s">
        <v>0</v>
      </c>
      <c r="Z1" s="13" t="s">
        <v>0</v>
      </c>
      <c r="AA1" s="13" t="s">
        <v>0</v>
      </c>
      <c r="AB1" s="13" t="s">
        <v>0</v>
      </c>
      <c r="AC1" s="13" t="s">
        <v>0</v>
      </c>
      <c r="AD1" s="13" t="s">
        <v>0</v>
      </c>
    </row>
    <row r="2" spans="1:32" ht="18.75">
      <c r="A2" s="13" t="s">
        <v>1</v>
      </c>
      <c r="B2" s="13" t="s">
        <v>1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 t="s">
        <v>1</v>
      </c>
      <c r="O2" s="13" t="s">
        <v>1</v>
      </c>
      <c r="P2" s="13" t="s">
        <v>1</v>
      </c>
      <c r="Q2" s="13" t="s">
        <v>1</v>
      </c>
      <c r="R2" s="13" t="s">
        <v>1</v>
      </c>
      <c r="S2" s="13" t="s">
        <v>1</v>
      </c>
      <c r="T2" s="13" t="s">
        <v>1</v>
      </c>
      <c r="U2" s="13" t="s">
        <v>1</v>
      </c>
      <c r="V2" s="13" t="s">
        <v>1</v>
      </c>
      <c r="W2" s="13" t="s">
        <v>1</v>
      </c>
      <c r="X2" s="13" t="s">
        <v>1</v>
      </c>
      <c r="Y2" s="13" t="s">
        <v>1</v>
      </c>
      <c r="Z2" s="13" t="s">
        <v>1</v>
      </c>
      <c r="AA2" s="13" t="s">
        <v>1</v>
      </c>
      <c r="AB2" s="13" t="s">
        <v>1</v>
      </c>
      <c r="AC2" s="13" t="s">
        <v>1</v>
      </c>
      <c r="AD2" s="13" t="s">
        <v>1</v>
      </c>
    </row>
    <row r="3" spans="1:32" ht="18.75">
      <c r="A3" s="13" t="s">
        <v>2</v>
      </c>
      <c r="B3" s="13" t="s">
        <v>2</v>
      </c>
      <c r="C3" s="13" t="s">
        <v>2</v>
      </c>
      <c r="D3" s="13" t="s">
        <v>2</v>
      </c>
      <c r="E3" s="13" t="s">
        <v>2</v>
      </c>
      <c r="F3" s="13" t="s">
        <v>2</v>
      </c>
      <c r="G3" s="13" t="s">
        <v>2</v>
      </c>
      <c r="H3" s="13" t="s">
        <v>2</v>
      </c>
      <c r="I3" s="13" t="s">
        <v>2</v>
      </c>
      <c r="J3" s="13" t="s">
        <v>2</v>
      </c>
      <c r="K3" s="13" t="s">
        <v>2</v>
      </c>
      <c r="L3" s="13" t="s">
        <v>2</v>
      </c>
      <c r="M3" s="13" t="s">
        <v>2</v>
      </c>
      <c r="N3" s="13" t="s">
        <v>2</v>
      </c>
      <c r="O3" s="13" t="s">
        <v>2</v>
      </c>
      <c r="P3" s="13" t="s">
        <v>2</v>
      </c>
      <c r="Q3" s="13" t="s">
        <v>2</v>
      </c>
      <c r="R3" s="13" t="s">
        <v>2</v>
      </c>
      <c r="S3" s="13" t="s">
        <v>2</v>
      </c>
      <c r="T3" s="13" t="s">
        <v>2</v>
      </c>
      <c r="U3" s="13" t="s">
        <v>2</v>
      </c>
      <c r="V3" s="13" t="s">
        <v>2</v>
      </c>
      <c r="W3" s="13" t="s">
        <v>2</v>
      </c>
      <c r="X3" s="13" t="s">
        <v>2</v>
      </c>
      <c r="Y3" s="13" t="s">
        <v>2</v>
      </c>
      <c r="Z3" s="13" t="s">
        <v>2</v>
      </c>
      <c r="AA3" s="13" t="s">
        <v>2</v>
      </c>
      <c r="AB3" s="13" t="s">
        <v>2</v>
      </c>
      <c r="AC3" s="13" t="s">
        <v>2</v>
      </c>
      <c r="AD3" s="13" t="s">
        <v>2</v>
      </c>
    </row>
    <row r="4" spans="1:32">
      <c r="A4" s="2"/>
      <c r="B4" s="3" t="s">
        <v>3</v>
      </c>
      <c r="C4" s="4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2">
      <c r="A5" s="2"/>
      <c r="B5" s="3" t="s">
        <v>5</v>
      </c>
      <c r="C5" s="3" t="s">
        <v>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2" ht="30">
      <c r="A6" s="5"/>
      <c r="B6" s="5"/>
      <c r="C6" s="5"/>
      <c r="D6" s="5"/>
      <c r="E6" s="5"/>
      <c r="F6" s="5"/>
      <c r="G6" s="6" t="s">
        <v>7</v>
      </c>
      <c r="H6" s="7" t="s">
        <v>8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2">
      <c r="A7" s="8"/>
      <c r="B7" s="8" t="s">
        <v>9</v>
      </c>
      <c r="C7" s="8" t="s">
        <v>10</v>
      </c>
      <c r="D7" s="8" t="s">
        <v>11</v>
      </c>
      <c r="E7" s="8" t="s">
        <v>12</v>
      </c>
      <c r="F7" s="8" t="s">
        <v>13</v>
      </c>
      <c r="G7" s="8" t="s">
        <v>14</v>
      </c>
      <c r="H7" s="8" t="s">
        <v>15</v>
      </c>
      <c r="I7" s="8" t="s">
        <v>16</v>
      </c>
      <c r="J7" s="8" t="s">
        <v>17</v>
      </c>
      <c r="K7" s="8" t="s">
        <v>18</v>
      </c>
      <c r="L7" s="8" t="s">
        <v>19</v>
      </c>
      <c r="M7" s="8" t="s">
        <v>20</v>
      </c>
      <c r="N7" s="8" t="s">
        <v>21</v>
      </c>
      <c r="O7" s="8" t="s">
        <v>22</v>
      </c>
      <c r="P7" s="8" t="s">
        <v>23</v>
      </c>
      <c r="Q7" s="8" t="s">
        <v>24</v>
      </c>
      <c r="R7" s="8" t="s">
        <v>25</v>
      </c>
      <c r="S7" s="8" t="s">
        <v>26</v>
      </c>
      <c r="T7" s="8" t="s">
        <v>27</v>
      </c>
      <c r="U7" s="8" t="s">
        <v>28</v>
      </c>
      <c r="V7" s="8" t="s">
        <v>29</v>
      </c>
      <c r="W7" s="8" t="s">
        <v>30</v>
      </c>
      <c r="X7" s="8" t="s">
        <v>31</v>
      </c>
      <c r="Y7" s="8" t="s">
        <v>32</v>
      </c>
      <c r="Z7" s="8" t="s">
        <v>33</v>
      </c>
      <c r="AA7" s="8" t="s">
        <v>34</v>
      </c>
      <c r="AB7" s="8" t="s">
        <v>35</v>
      </c>
      <c r="AC7" s="8" t="s">
        <v>36</v>
      </c>
      <c r="AD7" s="8" t="s">
        <v>37</v>
      </c>
    </row>
    <row r="8" spans="1:32">
      <c r="A8" s="9" t="s">
        <v>38</v>
      </c>
      <c r="B8" s="9" t="s">
        <v>39</v>
      </c>
      <c r="C8" s="9" t="s">
        <v>40</v>
      </c>
      <c r="D8" s="9" t="s">
        <v>41</v>
      </c>
      <c r="E8" s="9" t="s">
        <v>42</v>
      </c>
      <c r="F8" s="9" t="s">
        <v>43</v>
      </c>
      <c r="G8" s="9" t="s">
        <v>44</v>
      </c>
      <c r="H8" s="9" t="s">
        <v>45</v>
      </c>
      <c r="I8" s="9" t="s">
        <v>46</v>
      </c>
      <c r="J8" s="9" t="s">
        <v>47</v>
      </c>
      <c r="K8" s="9" t="s">
        <v>48</v>
      </c>
      <c r="L8" s="9" t="s">
        <v>49</v>
      </c>
      <c r="M8" s="9" t="s">
        <v>50</v>
      </c>
      <c r="N8" s="9" t="s">
        <v>51</v>
      </c>
      <c r="O8" s="9" t="s">
        <v>52</v>
      </c>
      <c r="P8" s="9" t="s">
        <v>53</v>
      </c>
      <c r="Q8" s="9" t="s">
        <v>54</v>
      </c>
      <c r="R8" s="9" t="s">
        <v>55</v>
      </c>
      <c r="S8" s="9" t="s">
        <v>56</v>
      </c>
      <c r="T8" s="9" t="s">
        <v>57</v>
      </c>
      <c r="U8" s="9" t="s">
        <v>58</v>
      </c>
      <c r="V8" s="9" t="s">
        <v>59</v>
      </c>
      <c r="W8" s="9" t="s">
        <v>60</v>
      </c>
      <c r="X8" s="9" t="s">
        <v>61</v>
      </c>
      <c r="Y8" s="9" t="s">
        <v>62</v>
      </c>
      <c r="Z8" s="9" t="s">
        <v>63</v>
      </c>
      <c r="AA8" s="9" t="s">
        <v>64</v>
      </c>
      <c r="AB8" s="9" t="s">
        <v>65</v>
      </c>
      <c r="AC8" s="9" t="s">
        <v>66</v>
      </c>
      <c r="AD8" s="9" t="s">
        <v>67</v>
      </c>
      <c r="AE8" t="s">
        <v>68</v>
      </c>
      <c r="AF8" t="s">
        <v>69</v>
      </c>
    </row>
    <row r="9" spans="1:32" ht="30" hidden="1">
      <c r="A9" s="10">
        <v>2</v>
      </c>
      <c r="B9" s="10" t="s">
        <v>70</v>
      </c>
      <c r="C9" s="10" t="s">
        <v>70</v>
      </c>
      <c r="D9" s="10" t="s">
        <v>8</v>
      </c>
      <c r="E9" s="10" t="s">
        <v>71</v>
      </c>
      <c r="F9" s="10" t="s">
        <v>72</v>
      </c>
      <c r="G9" s="10" t="s">
        <v>73</v>
      </c>
      <c r="H9" s="10" t="s">
        <v>74</v>
      </c>
      <c r="I9" s="10">
        <v>540</v>
      </c>
      <c r="J9" s="10">
        <v>540</v>
      </c>
      <c r="K9" s="10">
        <v>0</v>
      </c>
      <c r="L9" s="10">
        <v>528</v>
      </c>
      <c r="M9" s="10">
        <v>0</v>
      </c>
      <c r="N9" s="10">
        <v>3369.3</v>
      </c>
      <c r="O9" s="10">
        <v>3597.5</v>
      </c>
      <c r="P9" s="10">
        <v>2000</v>
      </c>
      <c r="Q9" s="10">
        <v>456400</v>
      </c>
      <c r="R9" s="10">
        <v>107575</v>
      </c>
      <c r="S9" s="10">
        <v>0</v>
      </c>
      <c r="T9" s="10">
        <v>563975</v>
      </c>
      <c r="U9" s="10">
        <v>440</v>
      </c>
      <c r="V9" s="10">
        <v>509957.799</v>
      </c>
      <c r="W9" s="10">
        <v>510397.799</v>
      </c>
      <c r="X9" s="10">
        <v>9.5</v>
      </c>
      <c r="Y9" s="10">
        <v>2975292.16</v>
      </c>
      <c r="Z9" s="10">
        <v>2977057.11</v>
      </c>
      <c r="AA9" s="10">
        <v>0.90500000000000003</v>
      </c>
      <c r="AB9" s="10">
        <v>1.0005999999999999</v>
      </c>
      <c r="AC9" s="10">
        <v>9.51</v>
      </c>
      <c r="AD9" s="10"/>
      <c r="AF9" t="s">
        <v>75</v>
      </c>
    </row>
    <row r="10" spans="1:32" ht="30" hidden="1">
      <c r="A10" s="10">
        <v>3</v>
      </c>
      <c r="B10" s="10" t="s">
        <v>70</v>
      </c>
      <c r="C10" s="10" t="s">
        <v>70</v>
      </c>
      <c r="D10" s="10" t="s">
        <v>8</v>
      </c>
      <c r="E10" s="10" t="s">
        <v>76</v>
      </c>
      <c r="F10" s="10" t="s">
        <v>77</v>
      </c>
      <c r="G10" s="10" t="s">
        <v>73</v>
      </c>
      <c r="H10" s="10" t="s">
        <v>78</v>
      </c>
      <c r="I10" s="10">
        <v>117</v>
      </c>
      <c r="J10" s="10">
        <v>117</v>
      </c>
      <c r="K10" s="10">
        <v>0</v>
      </c>
      <c r="L10" s="10">
        <v>116</v>
      </c>
      <c r="M10" s="10">
        <v>0</v>
      </c>
      <c r="N10" s="10">
        <v>335</v>
      </c>
      <c r="O10" s="10">
        <v>442.6</v>
      </c>
      <c r="P10" s="10">
        <v>1000</v>
      </c>
      <c r="Q10" s="10">
        <v>107600</v>
      </c>
      <c r="R10" s="10">
        <v>0</v>
      </c>
      <c r="S10" s="10">
        <v>0</v>
      </c>
      <c r="T10" s="10">
        <v>107600</v>
      </c>
      <c r="U10" s="10">
        <v>0</v>
      </c>
      <c r="V10" s="10">
        <v>97378.229000000007</v>
      </c>
      <c r="W10" s="10">
        <v>97378.229000000007</v>
      </c>
      <c r="X10" s="10">
        <v>9.5</v>
      </c>
      <c r="Y10" s="10">
        <v>572518.41</v>
      </c>
      <c r="Z10" s="10">
        <v>571610.41</v>
      </c>
      <c r="AA10" s="10">
        <v>0.90500000000000003</v>
      </c>
      <c r="AB10" s="10">
        <v>0.99839999999999995</v>
      </c>
      <c r="AC10" s="10">
        <v>9.48</v>
      </c>
      <c r="AD10" s="10"/>
      <c r="AF10" t="s">
        <v>75</v>
      </c>
    </row>
    <row r="11" spans="1:32" hidden="1">
      <c r="A11" s="10">
        <v>4</v>
      </c>
      <c r="B11" s="10" t="s">
        <v>70</v>
      </c>
      <c r="C11" s="10" t="s">
        <v>70</v>
      </c>
      <c r="D11" s="10" t="s">
        <v>79</v>
      </c>
      <c r="E11" s="10" t="s">
        <v>80</v>
      </c>
      <c r="F11" s="10" t="s">
        <v>81</v>
      </c>
      <c r="G11" s="10" t="s">
        <v>73</v>
      </c>
      <c r="H11" s="10" t="s">
        <v>82</v>
      </c>
      <c r="I11" s="10">
        <v>443</v>
      </c>
      <c r="J11" s="10">
        <v>443</v>
      </c>
      <c r="K11" s="10">
        <v>0</v>
      </c>
      <c r="L11" s="10">
        <v>439</v>
      </c>
      <c r="M11" s="10">
        <v>0</v>
      </c>
      <c r="N11" s="10">
        <v>798.15499999999997</v>
      </c>
      <c r="O11" s="10">
        <v>820.63400000000001</v>
      </c>
      <c r="P11" s="10">
        <v>20000</v>
      </c>
      <c r="Q11" s="10">
        <v>449580</v>
      </c>
      <c r="R11" s="10">
        <v>36500</v>
      </c>
      <c r="S11" s="10">
        <v>0</v>
      </c>
      <c r="T11" s="10">
        <v>486080</v>
      </c>
      <c r="U11" s="10">
        <v>200</v>
      </c>
      <c r="V11" s="10">
        <v>439703.45299999998</v>
      </c>
      <c r="W11" s="10">
        <v>439903.45299999998</v>
      </c>
      <c r="X11" s="10">
        <v>9.5</v>
      </c>
      <c r="Y11" s="10">
        <v>2583129.7400000002</v>
      </c>
      <c r="Z11" s="10">
        <v>2583070.7400000002</v>
      </c>
      <c r="AA11" s="10">
        <v>0.90500000000000003</v>
      </c>
      <c r="AB11" s="10">
        <v>1</v>
      </c>
      <c r="AC11" s="10">
        <v>9.5</v>
      </c>
      <c r="AD11" s="10"/>
      <c r="AF11" t="s">
        <v>75</v>
      </c>
    </row>
    <row r="12" spans="1:32" hidden="1">
      <c r="A12" s="10">
        <v>6</v>
      </c>
      <c r="B12" s="10" t="s">
        <v>70</v>
      </c>
      <c r="C12" s="10" t="s">
        <v>70</v>
      </c>
      <c r="D12" s="10" t="s">
        <v>79</v>
      </c>
      <c r="E12" s="10" t="s">
        <v>83</v>
      </c>
      <c r="F12" s="10" t="s">
        <v>84</v>
      </c>
      <c r="G12" s="10" t="s">
        <v>73</v>
      </c>
      <c r="H12" s="10" t="s">
        <v>85</v>
      </c>
      <c r="I12" s="10">
        <v>288</v>
      </c>
      <c r="J12" s="10">
        <v>288</v>
      </c>
      <c r="K12" s="10">
        <v>0</v>
      </c>
      <c r="L12" s="10">
        <v>273</v>
      </c>
      <c r="M12" s="10">
        <v>0</v>
      </c>
      <c r="N12" s="10">
        <v>8201.7999999999993</v>
      </c>
      <c r="O12" s="10">
        <v>8306.7999999999993</v>
      </c>
      <c r="P12" s="10">
        <v>2000</v>
      </c>
      <c r="Q12" s="10">
        <v>210000</v>
      </c>
      <c r="R12" s="10">
        <v>0</v>
      </c>
      <c r="S12" s="10">
        <v>0</v>
      </c>
      <c r="T12" s="10">
        <v>210000</v>
      </c>
      <c r="U12" s="10">
        <v>3801</v>
      </c>
      <c r="V12" s="10">
        <v>186250.60800000001</v>
      </c>
      <c r="W12" s="10">
        <v>190051.60800000001</v>
      </c>
      <c r="X12" s="10">
        <v>9.5</v>
      </c>
      <c r="Y12" s="10">
        <v>1123009.28</v>
      </c>
      <c r="Z12" s="10">
        <v>1104458.3899999999</v>
      </c>
      <c r="AA12" s="10">
        <v>0.90500000000000003</v>
      </c>
      <c r="AB12" s="10">
        <v>0.98350000000000004</v>
      </c>
      <c r="AC12" s="10">
        <v>9.34</v>
      </c>
      <c r="AD12" s="10"/>
      <c r="AF12" t="s">
        <v>75</v>
      </c>
    </row>
    <row r="13" spans="1:32" hidden="1">
      <c r="A13" s="10">
        <v>10</v>
      </c>
      <c r="B13" s="10" t="s">
        <v>70</v>
      </c>
      <c r="C13" s="10" t="s">
        <v>70</v>
      </c>
      <c r="D13" s="10" t="s">
        <v>79</v>
      </c>
      <c r="E13" s="10" t="s">
        <v>80</v>
      </c>
      <c r="F13" s="10" t="s">
        <v>86</v>
      </c>
      <c r="G13" s="10" t="s">
        <v>73</v>
      </c>
      <c r="H13" s="10" t="s">
        <v>87</v>
      </c>
      <c r="I13" s="10">
        <v>268</v>
      </c>
      <c r="J13" s="10">
        <v>268</v>
      </c>
      <c r="K13" s="10">
        <v>0</v>
      </c>
      <c r="L13" s="10">
        <v>264</v>
      </c>
      <c r="M13" s="10">
        <v>0</v>
      </c>
      <c r="N13" s="10">
        <v>653.08000000000004</v>
      </c>
      <c r="O13" s="10">
        <v>672.83699999999999</v>
      </c>
      <c r="P13" s="10">
        <v>20000</v>
      </c>
      <c r="Q13" s="10">
        <v>395140</v>
      </c>
      <c r="R13" s="10">
        <v>0</v>
      </c>
      <c r="S13" s="10">
        <v>48000</v>
      </c>
      <c r="T13" s="10">
        <v>347140</v>
      </c>
      <c r="U13" s="10">
        <v>7</v>
      </c>
      <c r="V13" s="10">
        <v>314154.00099999999</v>
      </c>
      <c r="W13" s="10">
        <v>314161.00099999999</v>
      </c>
      <c r="X13" s="10">
        <v>9.5</v>
      </c>
      <c r="Y13" s="10">
        <v>1844878.35</v>
      </c>
      <c r="Z13" s="10">
        <v>1844363.35</v>
      </c>
      <c r="AA13" s="10">
        <v>0.90500000000000003</v>
      </c>
      <c r="AB13" s="10">
        <v>0.99970000000000003</v>
      </c>
      <c r="AC13" s="10">
        <v>9.5</v>
      </c>
      <c r="AD13" s="10"/>
      <c r="AF13" t="s">
        <v>75</v>
      </c>
    </row>
    <row r="14" spans="1:32" hidden="1">
      <c r="A14" s="10">
        <v>12</v>
      </c>
      <c r="B14" s="10" t="s">
        <v>70</v>
      </c>
      <c r="C14" s="10" t="s">
        <v>70</v>
      </c>
      <c r="D14" s="10" t="s">
        <v>79</v>
      </c>
      <c r="E14" s="10" t="s">
        <v>80</v>
      </c>
      <c r="F14" s="10" t="s">
        <v>88</v>
      </c>
      <c r="G14" s="10" t="s">
        <v>89</v>
      </c>
      <c r="H14" s="10" t="s">
        <v>90</v>
      </c>
      <c r="I14" s="10">
        <v>1594</v>
      </c>
      <c r="J14" s="10">
        <v>1594</v>
      </c>
      <c r="K14" s="10">
        <v>0</v>
      </c>
      <c r="L14" s="10">
        <v>0</v>
      </c>
      <c r="M14" s="10">
        <v>0</v>
      </c>
      <c r="N14" s="10">
        <v>359.82799999999997</v>
      </c>
      <c r="O14" s="10">
        <v>367.14100000000002</v>
      </c>
      <c r="P14" s="10">
        <v>20000</v>
      </c>
      <c r="Q14" s="10">
        <v>146260</v>
      </c>
      <c r="R14" s="10">
        <v>0</v>
      </c>
      <c r="S14" s="10">
        <v>41500</v>
      </c>
      <c r="T14" s="10">
        <v>104760</v>
      </c>
      <c r="U14" s="10">
        <v>97253</v>
      </c>
      <c r="V14" s="10">
        <v>0</v>
      </c>
      <c r="W14" s="10">
        <v>97253</v>
      </c>
      <c r="X14" s="10">
        <v>7.17</v>
      </c>
      <c r="Y14" s="10">
        <v>962623.31</v>
      </c>
      <c r="Z14" s="10">
        <v>987384.39</v>
      </c>
      <c r="AA14" s="10">
        <v>0.92830000000000001</v>
      </c>
      <c r="AB14" s="10">
        <v>1.0257000000000001</v>
      </c>
      <c r="AC14" s="10">
        <v>7.35</v>
      </c>
      <c r="AD14" s="10" t="s">
        <v>91</v>
      </c>
      <c r="AF14" t="s">
        <v>75</v>
      </c>
    </row>
    <row r="15" spans="1:32" ht="30" hidden="1">
      <c r="A15" s="10">
        <v>14</v>
      </c>
      <c r="B15" s="10" t="s">
        <v>70</v>
      </c>
      <c r="C15" s="10" t="s">
        <v>70</v>
      </c>
      <c r="D15" s="10" t="s">
        <v>8</v>
      </c>
      <c r="E15" s="10" t="s">
        <v>71</v>
      </c>
      <c r="F15" s="10" t="s">
        <v>92</v>
      </c>
      <c r="G15" s="10" t="s">
        <v>73</v>
      </c>
      <c r="H15" s="10" t="s">
        <v>93</v>
      </c>
      <c r="I15" s="10">
        <v>228</v>
      </c>
      <c r="J15" s="10">
        <v>228</v>
      </c>
      <c r="K15" s="10">
        <v>0</v>
      </c>
      <c r="L15" s="10">
        <v>219</v>
      </c>
      <c r="M15" s="10">
        <v>0</v>
      </c>
      <c r="N15" s="10">
        <v>3181.7</v>
      </c>
      <c r="O15" s="10">
        <v>3363.5</v>
      </c>
      <c r="P15" s="10">
        <v>1000</v>
      </c>
      <c r="Q15" s="10">
        <v>181800</v>
      </c>
      <c r="R15" s="10">
        <v>19800</v>
      </c>
      <c r="S15" s="10">
        <v>0</v>
      </c>
      <c r="T15" s="10">
        <v>201600</v>
      </c>
      <c r="U15" s="10">
        <v>941</v>
      </c>
      <c r="V15" s="10">
        <v>181507.66399999999</v>
      </c>
      <c r="W15" s="10">
        <v>182448.66399999999</v>
      </c>
      <c r="X15" s="10">
        <v>9.5</v>
      </c>
      <c r="Y15" s="10">
        <v>1067260.98</v>
      </c>
      <c r="Z15" s="10">
        <v>1063038.08</v>
      </c>
      <c r="AA15" s="10">
        <v>0.90500000000000003</v>
      </c>
      <c r="AB15" s="10">
        <v>0.996</v>
      </c>
      <c r="AC15" s="10">
        <v>9.4600000000000009</v>
      </c>
      <c r="AD15" s="10"/>
      <c r="AF15" t="s">
        <v>75</v>
      </c>
    </row>
    <row r="16" spans="1:32" ht="30" hidden="1">
      <c r="A16" s="10">
        <v>16</v>
      </c>
      <c r="B16" s="10" t="s">
        <v>70</v>
      </c>
      <c r="C16" s="10" t="s">
        <v>70</v>
      </c>
      <c r="D16" s="10" t="s">
        <v>8</v>
      </c>
      <c r="E16" s="10" t="s">
        <v>94</v>
      </c>
      <c r="F16" s="10" t="s">
        <v>95</v>
      </c>
      <c r="G16" s="10" t="s">
        <v>73</v>
      </c>
      <c r="H16" s="10" t="s">
        <v>96</v>
      </c>
      <c r="I16" s="10">
        <v>304</v>
      </c>
      <c r="J16" s="10">
        <v>304</v>
      </c>
      <c r="K16" s="10">
        <v>0</v>
      </c>
      <c r="L16" s="10">
        <v>303</v>
      </c>
      <c r="M16" s="10">
        <v>0</v>
      </c>
      <c r="N16" s="10">
        <v>9568</v>
      </c>
      <c r="O16" s="10">
        <v>9736.4</v>
      </c>
      <c r="P16" s="10">
        <v>2000</v>
      </c>
      <c r="Q16" s="10">
        <v>336800</v>
      </c>
      <c r="R16" s="10">
        <v>22875</v>
      </c>
      <c r="S16" s="10">
        <v>0</v>
      </c>
      <c r="T16" s="10">
        <v>359675</v>
      </c>
      <c r="U16" s="10">
        <v>1</v>
      </c>
      <c r="V16" s="10">
        <v>325504.03200000001</v>
      </c>
      <c r="W16" s="10">
        <v>325505.03200000001</v>
      </c>
      <c r="X16" s="10">
        <v>9.5</v>
      </c>
      <c r="Y16" s="10">
        <v>1894613.71</v>
      </c>
      <c r="Z16" s="10">
        <v>1894433.71</v>
      </c>
      <c r="AA16" s="10">
        <v>0.90500000000000003</v>
      </c>
      <c r="AB16" s="10">
        <v>0.99990000000000001</v>
      </c>
      <c r="AC16" s="10">
        <v>9.5</v>
      </c>
      <c r="AD16" s="10"/>
      <c r="AF16" t="s">
        <v>75</v>
      </c>
    </row>
    <row r="17" spans="1:32" ht="30" hidden="1">
      <c r="A17" s="10">
        <v>18</v>
      </c>
      <c r="B17" s="10" t="s">
        <v>70</v>
      </c>
      <c r="C17" s="10" t="s">
        <v>70</v>
      </c>
      <c r="D17" s="10" t="s">
        <v>8</v>
      </c>
      <c r="E17" s="10" t="s">
        <v>71</v>
      </c>
      <c r="F17" s="10" t="s">
        <v>97</v>
      </c>
      <c r="G17" s="10" t="s">
        <v>89</v>
      </c>
      <c r="H17" s="10" t="s">
        <v>98</v>
      </c>
      <c r="I17" s="10">
        <v>1263</v>
      </c>
      <c r="J17" s="10">
        <v>1263</v>
      </c>
      <c r="K17" s="10">
        <v>0</v>
      </c>
      <c r="L17" s="10">
        <v>0</v>
      </c>
      <c r="M17" s="10">
        <v>0</v>
      </c>
      <c r="N17" s="10">
        <v>2154.1</v>
      </c>
      <c r="O17" s="10">
        <v>2270.4</v>
      </c>
      <c r="P17" s="10">
        <v>1000</v>
      </c>
      <c r="Q17" s="10">
        <v>116300</v>
      </c>
      <c r="R17" s="10">
        <v>0</v>
      </c>
      <c r="S17" s="10">
        <v>31000</v>
      </c>
      <c r="T17" s="10">
        <v>85300</v>
      </c>
      <c r="U17" s="10">
        <v>78832.710000000006</v>
      </c>
      <c r="V17" s="10">
        <v>0</v>
      </c>
      <c r="W17" s="10">
        <v>78832.710000000006</v>
      </c>
      <c r="X17" s="10">
        <v>7.58</v>
      </c>
      <c r="Y17" s="10">
        <v>820327.46</v>
      </c>
      <c r="Z17" s="10">
        <v>740618.82</v>
      </c>
      <c r="AA17" s="10">
        <v>0.92420000000000002</v>
      </c>
      <c r="AB17" s="10">
        <v>0.90280000000000005</v>
      </c>
      <c r="AC17" s="10">
        <v>6.84</v>
      </c>
      <c r="AD17" s="10"/>
      <c r="AF17" t="s">
        <v>75</v>
      </c>
    </row>
    <row r="18" spans="1:32" ht="30" hidden="1">
      <c r="A18" s="10">
        <v>19</v>
      </c>
      <c r="B18" s="10" t="s">
        <v>70</v>
      </c>
      <c r="C18" s="10" t="s">
        <v>70</v>
      </c>
      <c r="D18" s="10" t="s">
        <v>8</v>
      </c>
      <c r="E18" s="10" t="s">
        <v>99</v>
      </c>
      <c r="F18" s="10" t="s">
        <v>100</v>
      </c>
      <c r="G18" s="10" t="s">
        <v>73</v>
      </c>
      <c r="H18" s="10" t="s">
        <v>101</v>
      </c>
      <c r="I18" s="10">
        <v>425</v>
      </c>
      <c r="J18" s="10">
        <v>425</v>
      </c>
      <c r="K18" s="10">
        <v>0</v>
      </c>
      <c r="L18" s="10">
        <v>423</v>
      </c>
      <c r="M18" s="10">
        <v>0</v>
      </c>
      <c r="N18" s="10">
        <v>730.53700000000003</v>
      </c>
      <c r="O18" s="10">
        <v>750.23099999999999</v>
      </c>
      <c r="P18" s="10">
        <v>20000</v>
      </c>
      <c r="Q18" s="10">
        <v>393880</v>
      </c>
      <c r="R18" s="10">
        <v>59750</v>
      </c>
      <c r="S18" s="10">
        <v>0</v>
      </c>
      <c r="T18" s="10">
        <v>453630</v>
      </c>
      <c r="U18" s="10">
        <v>0</v>
      </c>
      <c r="V18" s="10">
        <v>410533.98599999998</v>
      </c>
      <c r="W18" s="10">
        <v>410533.98599999998</v>
      </c>
      <c r="X18" s="10">
        <v>9.5</v>
      </c>
      <c r="Y18" s="10">
        <v>2410077.16</v>
      </c>
      <c r="Z18" s="10">
        <v>2410073.16</v>
      </c>
      <c r="AA18" s="10">
        <v>0.90500000000000003</v>
      </c>
      <c r="AB18" s="10">
        <v>1</v>
      </c>
      <c r="AC18" s="10">
        <v>9.5</v>
      </c>
      <c r="AD18" s="10"/>
      <c r="AF18" t="s">
        <v>75</v>
      </c>
    </row>
    <row r="19" spans="1:32" ht="30" hidden="1">
      <c r="A19" s="10">
        <v>20</v>
      </c>
      <c r="B19" s="10" t="s">
        <v>70</v>
      </c>
      <c r="C19" s="10" t="s">
        <v>70</v>
      </c>
      <c r="D19" s="10" t="s">
        <v>8</v>
      </c>
      <c r="E19" s="10" t="s">
        <v>76</v>
      </c>
      <c r="F19" s="10" t="s">
        <v>102</v>
      </c>
      <c r="G19" s="10" t="s">
        <v>73</v>
      </c>
      <c r="H19" s="10" t="s">
        <v>103</v>
      </c>
      <c r="I19" s="10">
        <v>112</v>
      </c>
      <c r="J19" s="10">
        <v>112</v>
      </c>
      <c r="K19" s="10">
        <v>0</v>
      </c>
      <c r="L19" s="10">
        <v>110</v>
      </c>
      <c r="M19" s="10">
        <v>0</v>
      </c>
      <c r="N19" s="10">
        <v>1557.9</v>
      </c>
      <c r="O19" s="10">
        <v>1677.5</v>
      </c>
      <c r="P19" s="10">
        <v>1000</v>
      </c>
      <c r="Q19" s="10">
        <v>119600</v>
      </c>
      <c r="R19" s="10">
        <v>0</v>
      </c>
      <c r="S19" s="10">
        <v>0</v>
      </c>
      <c r="T19" s="10">
        <v>119600</v>
      </c>
      <c r="U19" s="10">
        <v>96</v>
      </c>
      <c r="V19" s="10">
        <v>108141.837</v>
      </c>
      <c r="W19" s="10">
        <v>108237.837</v>
      </c>
      <c r="X19" s="10">
        <v>9.5</v>
      </c>
      <c r="Y19" s="10">
        <v>635837.72</v>
      </c>
      <c r="Z19" s="10">
        <v>635706.72</v>
      </c>
      <c r="AA19" s="10">
        <v>0.90500000000000003</v>
      </c>
      <c r="AB19" s="10">
        <v>0.99980000000000002</v>
      </c>
      <c r="AC19" s="10">
        <v>9.5</v>
      </c>
      <c r="AD19" s="10"/>
      <c r="AF19" t="s">
        <v>75</v>
      </c>
    </row>
    <row r="20" spans="1:32" hidden="1">
      <c r="A20" s="10">
        <v>22</v>
      </c>
      <c r="B20" s="10" t="s">
        <v>70</v>
      </c>
      <c r="C20" s="10" t="s">
        <v>70</v>
      </c>
      <c r="D20" s="10" t="s">
        <v>79</v>
      </c>
      <c r="E20" s="10" t="s">
        <v>80</v>
      </c>
      <c r="F20" s="10" t="s">
        <v>104</v>
      </c>
      <c r="G20" s="10" t="s">
        <v>73</v>
      </c>
      <c r="H20" s="10" t="s">
        <v>105</v>
      </c>
      <c r="I20" s="10">
        <v>116</v>
      </c>
      <c r="J20" s="10">
        <v>116</v>
      </c>
      <c r="K20" s="10">
        <v>0</v>
      </c>
      <c r="L20" s="10">
        <v>114</v>
      </c>
      <c r="M20" s="10">
        <v>0</v>
      </c>
      <c r="N20" s="10">
        <v>506.7</v>
      </c>
      <c r="O20" s="10">
        <v>569.79999999999995</v>
      </c>
      <c r="P20" s="10">
        <v>2000</v>
      </c>
      <c r="Q20" s="10">
        <v>126200</v>
      </c>
      <c r="R20" s="10">
        <v>29750</v>
      </c>
      <c r="S20" s="10">
        <v>0</v>
      </c>
      <c r="T20" s="10">
        <v>155950</v>
      </c>
      <c r="U20" s="10">
        <v>0</v>
      </c>
      <c r="V20" s="10">
        <v>141134.98000000001</v>
      </c>
      <c r="W20" s="10">
        <v>141134.98000000001</v>
      </c>
      <c r="X20" s="10">
        <v>9.5</v>
      </c>
      <c r="Y20" s="10">
        <v>829744.48</v>
      </c>
      <c r="Z20" s="10">
        <v>828582.48</v>
      </c>
      <c r="AA20" s="10">
        <v>0.90500000000000003</v>
      </c>
      <c r="AB20" s="10">
        <v>0.99860000000000004</v>
      </c>
      <c r="AC20" s="10">
        <v>9.49</v>
      </c>
      <c r="AD20" s="10"/>
      <c r="AF20" t="s">
        <v>75</v>
      </c>
    </row>
    <row r="21" spans="1:32" hidden="1">
      <c r="A21" s="10">
        <v>23</v>
      </c>
      <c r="B21" s="10" t="s">
        <v>70</v>
      </c>
      <c r="C21" s="10" t="s">
        <v>70</v>
      </c>
      <c r="D21" s="10" t="s">
        <v>79</v>
      </c>
      <c r="E21" s="10" t="s">
        <v>106</v>
      </c>
      <c r="F21" s="10" t="s">
        <v>107</v>
      </c>
      <c r="G21" s="10" t="s">
        <v>73</v>
      </c>
      <c r="H21" s="10" t="s">
        <v>108</v>
      </c>
      <c r="I21" s="10">
        <v>185</v>
      </c>
      <c r="J21" s="10">
        <v>185</v>
      </c>
      <c r="K21" s="10">
        <v>0</v>
      </c>
      <c r="L21" s="10">
        <v>185</v>
      </c>
      <c r="M21" s="10">
        <v>0</v>
      </c>
      <c r="N21" s="10">
        <v>1659.6</v>
      </c>
      <c r="O21" s="10">
        <v>1874.3</v>
      </c>
      <c r="P21" s="10">
        <v>1000</v>
      </c>
      <c r="Q21" s="10">
        <v>214700</v>
      </c>
      <c r="R21" s="10">
        <v>7000</v>
      </c>
      <c r="S21" s="10">
        <v>0</v>
      </c>
      <c r="T21" s="10">
        <v>221700</v>
      </c>
      <c r="U21" s="10">
        <v>0</v>
      </c>
      <c r="V21" s="10">
        <v>200638.272</v>
      </c>
      <c r="W21" s="10">
        <v>200638.272</v>
      </c>
      <c r="X21" s="10">
        <v>9.5</v>
      </c>
      <c r="Y21" s="10">
        <v>1177747.04</v>
      </c>
      <c r="Z21" s="10">
        <v>1177747.04</v>
      </c>
      <c r="AA21" s="10">
        <v>0.90500000000000003</v>
      </c>
      <c r="AB21" s="10">
        <v>1</v>
      </c>
      <c r="AC21" s="10">
        <v>9.5</v>
      </c>
      <c r="AD21" s="10"/>
      <c r="AF21" t="s">
        <v>75</v>
      </c>
    </row>
    <row r="22" spans="1:32" hidden="1">
      <c r="A22" s="10">
        <v>26</v>
      </c>
      <c r="B22" s="10" t="s">
        <v>70</v>
      </c>
      <c r="C22" s="10" t="s">
        <v>70</v>
      </c>
      <c r="D22" s="10" t="s">
        <v>79</v>
      </c>
      <c r="E22" s="10" t="s">
        <v>106</v>
      </c>
      <c r="F22" s="10" t="s">
        <v>109</v>
      </c>
      <c r="G22" s="10" t="s">
        <v>73</v>
      </c>
      <c r="H22" s="10" t="s">
        <v>110</v>
      </c>
      <c r="I22" s="10">
        <v>362</v>
      </c>
      <c r="J22" s="10">
        <v>362</v>
      </c>
      <c r="K22" s="10">
        <v>0</v>
      </c>
      <c r="L22" s="10">
        <v>360</v>
      </c>
      <c r="M22" s="10">
        <v>0</v>
      </c>
      <c r="N22" s="10">
        <v>7418.4</v>
      </c>
      <c r="O22" s="10">
        <v>7618.9</v>
      </c>
      <c r="P22" s="10">
        <v>2000</v>
      </c>
      <c r="Q22" s="10">
        <v>401000</v>
      </c>
      <c r="R22" s="10">
        <v>15000</v>
      </c>
      <c r="S22" s="10">
        <v>0</v>
      </c>
      <c r="T22" s="10">
        <v>416000</v>
      </c>
      <c r="U22" s="10">
        <v>23</v>
      </c>
      <c r="V22" s="10">
        <v>376457.98200000002</v>
      </c>
      <c r="W22" s="10">
        <v>376480.98200000002</v>
      </c>
      <c r="X22" s="10">
        <v>9.5</v>
      </c>
      <c r="Y22" s="10">
        <v>2210223.69</v>
      </c>
      <c r="Z22" s="10">
        <v>2210205.69</v>
      </c>
      <c r="AA22" s="10">
        <v>0.90500000000000003</v>
      </c>
      <c r="AB22" s="10">
        <v>1</v>
      </c>
      <c r="AC22" s="10">
        <v>9.5</v>
      </c>
      <c r="AD22" s="10"/>
      <c r="AF22" t="s">
        <v>75</v>
      </c>
    </row>
    <row r="23" spans="1:32" hidden="1">
      <c r="A23" s="10">
        <v>29</v>
      </c>
      <c r="B23" s="10" t="s">
        <v>70</v>
      </c>
      <c r="C23" s="10" t="s">
        <v>70</v>
      </c>
      <c r="D23" s="10" t="s">
        <v>79</v>
      </c>
      <c r="E23" s="10" t="s">
        <v>80</v>
      </c>
      <c r="F23" s="10" t="s">
        <v>111</v>
      </c>
      <c r="G23" s="10" t="s">
        <v>73</v>
      </c>
      <c r="H23" s="10" t="s">
        <v>112</v>
      </c>
      <c r="I23" s="10">
        <v>577</v>
      </c>
      <c r="J23" s="10">
        <v>577</v>
      </c>
      <c r="K23" s="10">
        <v>0</v>
      </c>
      <c r="L23" s="10">
        <v>567</v>
      </c>
      <c r="M23" s="10">
        <v>0</v>
      </c>
      <c r="N23" s="10">
        <v>554.05899999999997</v>
      </c>
      <c r="O23" s="10">
        <v>571.60299999999995</v>
      </c>
      <c r="P23" s="10">
        <v>40000</v>
      </c>
      <c r="Q23" s="10">
        <v>701760</v>
      </c>
      <c r="R23" s="10">
        <v>22000</v>
      </c>
      <c r="S23" s="10">
        <v>0</v>
      </c>
      <c r="T23" s="10">
        <v>723760</v>
      </c>
      <c r="U23" s="10">
        <v>279</v>
      </c>
      <c r="V23" s="10">
        <v>654724.70799999998</v>
      </c>
      <c r="W23" s="10">
        <v>655003.70799999998</v>
      </c>
      <c r="X23" s="10">
        <v>9.5</v>
      </c>
      <c r="Y23" s="10">
        <v>3849686.45</v>
      </c>
      <c r="Z23" s="10">
        <v>3846289.45</v>
      </c>
      <c r="AA23" s="10">
        <v>0.90500000000000003</v>
      </c>
      <c r="AB23" s="10">
        <v>0.99909999999999999</v>
      </c>
      <c r="AC23" s="10">
        <v>9.49</v>
      </c>
      <c r="AD23" s="10"/>
      <c r="AF23" t="s">
        <v>75</v>
      </c>
    </row>
    <row r="24" spans="1:32" hidden="1">
      <c r="A24" s="10">
        <v>30</v>
      </c>
      <c r="B24" s="10" t="s">
        <v>70</v>
      </c>
      <c r="C24" s="10" t="s">
        <v>70</v>
      </c>
      <c r="D24" s="10" t="s">
        <v>79</v>
      </c>
      <c r="E24" s="10" t="s">
        <v>80</v>
      </c>
      <c r="F24" s="10" t="s">
        <v>113</v>
      </c>
      <c r="G24" s="10" t="s">
        <v>73</v>
      </c>
      <c r="H24" s="10" t="s">
        <v>114</v>
      </c>
      <c r="I24" s="10">
        <v>434</v>
      </c>
      <c r="J24" s="10">
        <v>434</v>
      </c>
      <c r="K24" s="10">
        <v>0</v>
      </c>
      <c r="L24" s="10">
        <v>426</v>
      </c>
      <c r="M24" s="10">
        <v>0</v>
      </c>
      <c r="N24" s="10">
        <v>604.24199999999996</v>
      </c>
      <c r="O24" s="10">
        <v>620.31299999999999</v>
      </c>
      <c r="P24" s="10">
        <v>20000</v>
      </c>
      <c r="Q24" s="10">
        <v>321420</v>
      </c>
      <c r="R24" s="10">
        <v>110000</v>
      </c>
      <c r="S24" s="10">
        <v>0</v>
      </c>
      <c r="T24" s="10">
        <v>431420</v>
      </c>
      <c r="U24" s="10">
        <v>171</v>
      </c>
      <c r="V24" s="10">
        <v>390262.87099999998</v>
      </c>
      <c r="W24" s="10">
        <v>390433.87099999998</v>
      </c>
      <c r="X24" s="10">
        <v>9.5</v>
      </c>
      <c r="Y24" s="10">
        <v>2294630.37</v>
      </c>
      <c r="Z24" s="10">
        <v>2295999.37</v>
      </c>
      <c r="AA24" s="10">
        <v>0.90500000000000003</v>
      </c>
      <c r="AB24" s="10">
        <v>1.0005999999999999</v>
      </c>
      <c r="AC24" s="10">
        <v>9.51</v>
      </c>
      <c r="AD24" s="10"/>
      <c r="AF24" t="s">
        <v>75</v>
      </c>
    </row>
    <row r="25" spans="1:32" ht="30" hidden="1">
      <c r="A25" s="10">
        <v>31</v>
      </c>
      <c r="B25" s="10" t="s">
        <v>70</v>
      </c>
      <c r="C25" s="10" t="s">
        <v>70</v>
      </c>
      <c r="D25" s="10" t="s">
        <v>8</v>
      </c>
      <c r="E25" s="10" t="s">
        <v>94</v>
      </c>
      <c r="F25" s="10" t="s">
        <v>115</v>
      </c>
      <c r="G25" s="10" t="s">
        <v>89</v>
      </c>
      <c r="H25" s="10" t="s">
        <v>116</v>
      </c>
      <c r="I25" s="10">
        <v>2506</v>
      </c>
      <c r="J25" s="10">
        <v>2506</v>
      </c>
      <c r="K25" s="10">
        <v>0</v>
      </c>
      <c r="L25" s="10">
        <v>0</v>
      </c>
      <c r="M25" s="10">
        <v>0</v>
      </c>
      <c r="N25" s="10">
        <v>679.24400000000003</v>
      </c>
      <c r="O25" s="10">
        <v>691.10900000000004</v>
      </c>
      <c r="P25" s="10">
        <v>20000</v>
      </c>
      <c r="Q25" s="10">
        <v>237300</v>
      </c>
      <c r="R25" s="10">
        <v>0</v>
      </c>
      <c r="S25" s="10">
        <v>42675</v>
      </c>
      <c r="T25" s="10">
        <v>194625</v>
      </c>
      <c r="U25" s="10">
        <v>182284.2</v>
      </c>
      <c r="V25" s="10">
        <v>0</v>
      </c>
      <c r="W25" s="10">
        <v>182284.2</v>
      </c>
      <c r="X25" s="10">
        <v>6.34</v>
      </c>
      <c r="Y25" s="10">
        <v>1890597.79</v>
      </c>
      <c r="Z25" s="10">
        <v>1822095.22</v>
      </c>
      <c r="AA25" s="10">
        <v>0.93659999999999999</v>
      </c>
      <c r="AB25" s="10">
        <v>0.96379999999999999</v>
      </c>
      <c r="AC25" s="10">
        <v>6.11</v>
      </c>
      <c r="AD25" s="10"/>
      <c r="AF25" t="s">
        <v>75</v>
      </c>
    </row>
    <row r="26" spans="1:32" hidden="1">
      <c r="A26" s="10">
        <v>32</v>
      </c>
      <c r="B26" s="10" t="s">
        <v>70</v>
      </c>
      <c r="C26" s="10" t="s">
        <v>70</v>
      </c>
      <c r="D26" s="10" t="s">
        <v>79</v>
      </c>
      <c r="E26" s="10" t="s">
        <v>80</v>
      </c>
      <c r="F26" s="10" t="s">
        <v>117</v>
      </c>
      <c r="G26" s="10" t="s">
        <v>73</v>
      </c>
      <c r="H26" s="10" t="s">
        <v>118</v>
      </c>
      <c r="I26" s="10">
        <v>408</v>
      </c>
      <c r="J26" s="10">
        <v>408</v>
      </c>
      <c r="K26" s="10">
        <v>0</v>
      </c>
      <c r="L26" s="10">
        <v>406</v>
      </c>
      <c r="M26" s="10">
        <v>0</v>
      </c>
      <c r="N26" s="10">
        <v>677.62099999999998</v>
      </c>
      <c r="O26" s="10">
        <v>700.60699999999997</v>
      </c>
      <c r="P26" s="10">
        <v>20000</v>
      </c>
      <c r="Q26" s="10">
        <v>459720</v>
      </c>
      <c r="R26" s="10">
        <v>70000</v>
      </c>
      <c r="S26" s="10">
        <v>0</v>
      </c>
      <c r="T26" s="10">
        <v>529720</v>
      </c>
      <c r="U26" s="10">
        <v>1332</v>
      </c>
      <c r="V26" s="10">
        <v>478064.43300000002</v>
      </c>
      <c r="W26" s="10">
        <v>479396.43300000002</v>
      </c>
      <c r="X26" s="10">
        <v>9.5</v>
      </c>
      <c r="Y26" s="10">
        <v>2815897.14</v>
      </c>
      <c r="Z26" s="10">
        <v>2806239.14</v>
      </c>
      <c r="AA26" s="10">
        <v>0.90500000000000003</v>
      </c>
      <c r="AB26" s="10">
        <v>0.99660000000000004</v>
      </c>
      <c r="AC26" s="10">
        <v>9.4700000000000006</v>
      </c>
      <c r="AD26" s="10"/>
      <c r="AF26" t="s">
        <v>75</v>
      </c>
    </row>
    <row r="27" spans="1:32" hidden="1">
      <c r="A27" s="10">
        <v>33</v>
      </c>
      <c r="B27" s="10" t="s">
        <v>70</v>
      </c>
      <c r="C27" s="10" t="s">
        <v>70</v>
      </c>
      <c r="D27" s="10" t="s">
        <v>79</v>
      </c>
      <c r="E27" s="10" t="s">
        <v>106</v>
      </c>
      <c r="F27" s="10" t="s">
        <v>119</v>
      </c>
      <c r="G27" s="10" t="s">
        <v>73</v>
      </c>
      <c r="H27" s="10" t="s">
        <v>120</v>
      </c>
      <c r="I27" s="10">
        <v>251</v>
      </c>
      <c r="J27" s="10">
        <v>251</v>
      </c>
      <c r="K27" s="10">
        <v>0</v>
      </c>
      <c r="L27" s="10">
        <v>247</v>
      </c>
      <c r="M27" s="10">
        <v>0</v>
      </c>
      <c r="N27" s="10">
        <v>3780</v>
      </c>
      <c r="O27" s="10">
        <v>4071.1</v>
      </c>
      <c r="P27" s="10">
        <v>1000</v>
      </c>
      <c r="Q27" s="10">
        <v>291100</v>
      </c>
      <c r="R27" s="10">
        <v>7700</v>
      </c>
      <c r="S27" s="10">
        <v>0</v>
      </c>
      <c r="T27" s="10">
        <v>298800</v>
      </c>
      <c r="U27" s="10">
        <v>102</v>
      </c>
      <c r="V27" s="10">
        <v>270312.549</v>
      </c>
      <c r="W27" s="10">
        <v>270414.549</v>
      </c>
      <c r="X27" s="10">
        <v>9.5</v>
      </c>
      <c r="Y27" s="10">
        <v>1588753.04</v>
      </c>
      <c r="Z27" s="10">
        <v>1588189.04</v>
      </c>
      <c r="AA27" s="10">
        <v>0.90500000000000003</v>
      </c>
      <c r="AB27" s="10">
        <v>0.99960000000000004</v>
      </c>
      <c r="AC27" s="10">
        <v>9.5</v>
      </c>
      <c r="AD27" s="10"/>
      <c r="AF27" t="s">
        <v>75</v>
      </c>
    </row>
    <row r="28" spans="1:32" hidden="1">
      <c r="A28" s="10">
        <v>34</v>
      </c>
      <c r="B28" s="10" t="s">
        <v>70</v>
      </c>
      <c r="C28" s="10" t="s">
        <v>70</v>
      </c>
      <c r="D28" s="10" t="s">
        <v>79</v>
      </c>
      <c r="E28" s="10" t="s">
        <v>83</v>
      </c>
      <c r="F28" s="10" t="s">
        <v>121</v>
      </c>
      <c r="G28" s="10" t="s">
        <v>89</v>
      </c>
      <c r="H28" s="10" t="s">
        <v>122</v>
      </c>
      <c r="I28" s="10">
        <v>1161</v>
      </c>
      <c r="J28" s="10">
        <v>1161</v>
      </c>
      <c r="K28" s="10">
        <v>0</v>
      </c>
      <c r="L28" s="10">
        <v>0</v>
      </c>
      <c r="M28" s="10">
        <v>0</v>
      </c>
      <c r="N28" s="10">
        <v>4799.2</v>
      </c>
      <c r="O28" s="10">
        <v>4847</v>
      </c>
      <c r="P28" s="10">
        <v>2000</v>
      </c>
      <c r="Q28" s="10">
        <v>95600</v>
      </c>
      <c r="R28" s="10">
        <v>0</v>
      </c>
      <c r="S28" s="10">
        <v>7575</v>
      </c>
      <c r="T28" s="10">
        <v>88025</v>
      </c>
      <c r="U28" s="10">
        <v>81745.2</v>
      </c>
      <c r="V28" s="10">
        <v>0</v>
      </c>
      <c r="W28" s="10">
        <v>81745.2</v>
      </c>
      <c r="X28" s="10">
        <v>7.13</v>
      </c>
      <c r="Y28" s="10">
        <v>970610.44</v>
      </c>
      <c r="Z28" s="10">
        <v>1048228.42</v>
      </c>
      <c r="AA28" s="10">
        <v>0.92869999999999997</v>
      </c>
      <c r="AB28" s="10">
        <v>1.08</v>
      </c>
      <c r="AC28" s="10">
        <v>7.7</v>
      </c>
      <c r="AD28" s="10" t="s">
        <v>91</v>
      </c>
      <c r="AF28" t="s">
        <v>75</v>
      </c>
    </row>
    <row r="29" spans="1:32" hidden="1">
      <c r="A29" s="10">
        <v>35</v>
      </c>
      <c r="B29" s="10" t="s">
        <v>70</v>
      </c>
      <c r="C29" s="10" t="s">
        <v>70</v>
      </c>
      <c r="D29" s="10" t="s">
        <v>79</v>
      </c>
      <c r="E29" s="10" t="s">
        <v>80</v>
      </c>
      <c r="F29" s="10" t="s">
        <v>123</v>
      </c>
      <c r="G29" s="10" t="s">
        <v>89</v>
      </c>
      <c r="H29" s="10" t="s">
        <v>124</v>
      </c>
      <c r="I29" s="10">
        <v>1013</v>
      </c>
      <c r="J29" s="10">
        <v>1013</v>
      </c>
      <c r="K29" s="10">
        <v>0</v>
      </c>
      <c r="L29" s="10">
        <v>0</v>
      </c>
      <c r="M29" s="10">
        <v>0</v>
      </c>
      <c r="N29" s="10">
        <v>287.49200000000002</v>
      </c>
      <c r="O29" s="10">
        <v>289.57100000000003</v>
      </c>
      <c r="P29" s="10">
        <v>20000</v>
      </c>
      <c r="Q29" s="10">
        <v>41580</v>
      </c>
      <c r="R29" s="10">
        <v>17000</v>
      </c>
      <c r="S29" s="10">
        <v>0</v>
      </c>
      <c r="T29" s="10">
        <v>58580</v>
      </c>
      <c r="U29" s="10">
        <v>54252.73</v>
      </c>
      <c r="V29" s="10">
        <v>0</v>
      </c>
      <c r="W29" s="10">
        <v>54252.73</v>
      </c>
      <c r="X29" s="10">
        <v>7.39</v>
      </c>
      <c r="Y29" s="10">
        <v>560262.97</v>
      </c>
      <c r="Z29" s="10">
        <v>490645.92</v>
      </c>
      <c r="AA29" s="10">
        <v>0.92610000000000003</v>
      </c>
      <c r="AB29" s="10">
        <v>0.87570000000000003</v>
      </c>
      <c r="AC29" s="10">
        <v>6.47</v>
      </c>
      <c r="AD29" s="10" t="s">
        <v>91</v>
      </c>
      <c r="AF29" t="s">
        <v>75</v>
      </c>
    </row>
    <row r="30" spans="1:32" hidden="1">
      <c r="A30" s="10">
        <v>37</v>
      </c>
      <c r="B30" s="10" t="s">
        <v>70</v>
      </c>
      <c r="C30" s="10" t="s">
        <v>70</v>
      </c>
      <c r="D30" s="10" t="s">
        <v>79</v>
      </c>
      <c r="E30" s="10" t="s">
        <v>106</v>
      </c>
      <c r="F30" s="10" t="s">
        <v>125</v>
      </c>
      <c r="G30" s="10" t="s">
        <v>126</v>
      </c>
      <c r="H30" s="10" t="s">
        <v>127</v>
      </c>
      <c r="I30" s="10">
        <v>1</v>
      </c>
      <c r="J30" s="10">
        <v>1</v>
      </c>
      <c r="K30" s="10">
        <v>0</v>
      </c>
      <c r="L30" s="10">
        <v>0</v>
      </c>
      <c r="M30" s="10">
        <v>0</v>
      </c>
      <c r="N30" s="10">
        <v>16512</v>
      </c>
      <c r="O30" s="10">
        <v>16719.099999999999</v>
      </c>
      <c r="P30" s="10">
        <v>4000</v>
      </c>
      <c r="Q30" s="10">
        <v>828400</v>
      </c>
      <c r="R30" s="10">
        <v>0</v>
      </c>
      <c r="S30" s="10">
        <v>0</v>
      </c>
      <c r="T30" s="10">
        <v>828400</v>
      </c>
      <c r="U30" s="10">
        <v>823323</v>
      </c>
      <c r="V30" s="10">
        <v>0</v>
      </c>
      <c r="W30" s="10">
        <v>823323</v>
      </c>
      <c r="X30" s="10">
        <v>0.61</v>
      </c>
      <c r="Y30" s="10">
        <v>1500000</v>
      </c>
      <c r="Z30" s="10">
        <v>0</v>
      </c>
      <c r="AA30" s="10">
        <v>0.99390000000000001</v>
      </c>
      <c r="AB30" s="10">
        <v>0</v>
      </c>
      <c r="AC30" s="10">
        <v>0</v>
      </c>
      <c r="AD30" s="10" t="s">
        <v>91</v>
      </c>
      <c r="AF30" t="s">
        <v>75</v>
      </c>
    </row>
    <row r="31" spans="1:32" hidden="1">
      <c r="A31" s="10">
        <v>40</v>
      </c>
      <c r="B31" s="10" t="s">
        <v>70</v>
      </c>
      <c r="C31" s="10" t="s">
        <v>70</v>
      </c>
      <c r="D31" s="10" t="s">
        <v>79</v>
      </c>
      <c r="E31" s="10" t="s">
        <v>80</v>
      </c>
      <c r="F31" s="10" t="s">
        <v>128</v>
      </c>
      <c r="G31" s="10" t="s">
        <v>89</v>
      </c>
      <c r="H31" s="10" t="s">
        <v>129</v>
      </c>
      <c r="I31" s="10">
        <v>1087</v>
      </c>
      <c r="J31" s="10">
        <v>1087</v>
      </c>
      <c r="K31" s="10">
        <v>0</v>
      </c>
      <c r="L31" s="10">
        <v>0</v>
      </c>
      <c r="M31" s="10">
        <v>0</v>
      </c>
      <c r="N31" s="10">
        <v>330.642</v>
      </c>
      <c r="O31" s="10">
        <v>340.27800000000002</v>
      </c>
      <c r="P31" s="10">
        <v>10000</v>
      </c>
      <c r="Q31" s="10">
        <v>96360</v>
      </c>
      <c r="R31" s="10">
        <v>0</v>
      </c>
      <c r="S31" s="10">
        <v>36500</v>
      </c>
      <c r="T31" s="10">
        <v>59860</v>
      </c>
      <c r="U31" s="10">
        <v>55843.35</v>
      </c>
      <c r="V31" s="10">
        <v>0</v>
      </c>
      <c r="W31" s="10">
        <v>55843.35</v>
      </c>
      <c r="X31" s="10">
        <v>6.71</v>
      </c>
      <c r="Y31" s="10">
        <v>674436.58</v>
      </c>
      <c r="Z31" s="10">
        <v>516341.01</v>
      </c>
      <c r="AA31" s="10">
        <v>0.93289999999999995</v>
      </c>
      <c r="AB31" s="10">
        <v>0.76559999999999995</v>
      </c>
      <c r="AC31" s="10">
        <v>5.14</v>
      </c>
      <c r="AD31" s="10" t="s">
        <v>91</v>
      </c>
      <c r="AF31" t="s">
        <v>75</v>
      </c>
    </row>
    <row r="32" spans="1:32" hidden="1">
      <c r="A32" s="10">
        <v>41</v>
      </c>
      <c r="B32" s="10" t="s">
        <v>70</v>
      </c>
      <c r="C32" s="10" t="s">
        <v>70</v>
      </c>
      <c r="D32" s="10" t="s">
        <v>79</v>
      </c>
      <c r="E32" s="10" t="s">
        <v>80</v>
      </c>
      <c r="F32" s="10" t="s">
        <v>130</v>
      </c>
      <c r="G32" s="10" t="s">
        <v>89</v>
      </c>
      <c r="H32" s="10" t="s">
        <v>131</v>
      </c>
      <c r="I32" s="10">
        <v>1157</v>
      </c>
      <c r="J32" s="10">
        <v>1157</v>
      </c>
      <c r="K32" s="10">
        <v>0</v>
      </c>
      <c r="L32" s="10">
        <v>0</v>
      </c>
      <c r="M32" s="10">
        <v>0</v>
      </c>
      <c r="N32" s="10">
        <v>261.57799999999997</v>
      </c>
      <c r="O32" s="10">
        <v>266.31400000000002</v>
      </c>
      <c r="P32" s="10">
        <v>20000</v>
      </c>
      <c r="Q32" s="10">
        <v>94720</v>
      </c>
      <c r="R32" s="10">
        <v>0</v>
      </c>
      <c r="S32" s="10">
        <v>9000</v>
      </c>
      <c r="T32" s="10">
        <v>85720</v>
      </c>
      <c r="U32" s="10">
        <v>80017.399999999994</v>
      </c>
      <c r="V32" s="10">
        <v>0</v>
      </c>
      <c r="W32" s="10">
        <v>80017.399999999994</v>
      </c>
      <c r="X32" s="10">
        <v>6.65</v>
      </c>
      <c r="Y32" s="10">
        <v>829879.71</v>
      </c>
      <c r="Z32" s="10">
        <v>592492.71</v>
      </c>
      <c r="AA32" s="10">
        <v>0.9335</v>
      </c>
      <c r="AB32" s="10">
        <v>0.71399999999999997</v>
      </c>
      <c r="AC32" s="10">
        <v>4.75</v>
      </c>
      <c r="AD32" s="10" t="s">
        <v>91</v>
      </c>
      <c r="AF32" t="s">
        <v>75</v>
      </c>
    </row>
    <row r="33" spans="1:32" hidden="1">
      <c r="A33" s="10">
        <v>45</v>
      </c>
      <c r="B33" s="10" t="s">
        <v>70</v>
      </c>
      <c r="C33" s="10" t="s">
        <v>70</v>
      </c>
      <c r="D33" s="10" t="s">
        <v>79</v>
      </c>
      <c r="E33" s="10" t="s">
        <v>80</v>
      </c>
      <c r="F33" s="10" t="s">
        <v>132</v>
      </c>
      <c r="G33" s="10" t="s">
        <v>89</v>
      </c>
      <c r="H33" s="10" t="s">
        <v>133</v>
      </c>
      <c r="I33" s="10">
        <v>1691</v>
      </c>
      <c r="J33" s="10">
        <v>1691</v>
      </c>
      <c r="K33" s="10">
        <v>0</v>
      </c>
      <c r="L33" s="10">
        <v>0</v>
      </c>
      <c r="M33" s="10">
        <v>0</v>
      </c>
      <c r="N33" s="10">
        <v>183.548</v>
      </c>
      <c r="O33" s="10">
        <v>192.511</v>
      </c>
      <c r="P33" s="10">
        <v>20000</v>
      </c>
      <c r="Q33" s="10">
        <v>179260</v>
      </c>
      <c r="R33" s="10">
        <v>0</v>
      </c>
      <c r="S33" s="10">
        <v>59000</v>
      </c>
      <c r="T33" s="10">
        <v>120260</v>
      </c>
      <c r="U33" s="10">
        <v>111683</v>
      </c>
      <c r="V33" s="10">
        <v>0</v>
      </c>
      <c r="W33" s="10">
        <v>111683</v>
      </c>
      <c r="X33" s="10">
        <v>7.13</v>
      </c>
      <c r="Y33" s="10">
        <v>1632800.69</v>
      </c>
      <c r="Z33" s="10">
        <v>947890.35</v>
      </c>
      <c r="AA33" s="10">
        <v>0.92869999999999997</v>
      </c>
      <c r="AB33" s="10">
        <v>0.58050000000000002</v>
      </c>
      <c r="AC33" s="10">
        <v>4.1399999999999997</v>
      </c>
      <c r="AD33" s="10" t="s">
        <v>91</v>
      </c>
      <c r="AF33" t="s">
        <v>75</v>
      </c>
    </row>
    <row r="34" spans="1:32" s="1" customFormat="1" ht="39.950000000000003" customHeight="1">
      <c r="A34" s="11">
        <v>46</v>
      </c>
      <c r="B34" s="11" t="s">
        <v>70</v>
      </c>
      <c r="C34" s="11" t="s">
        <v>70</v>
      </c>
      <c r="D34" s="11" t="s">
        <v>79</v>
      </c>
      <c r="E34" s="11" t="s">
        <v>83</v>
      </c>
      <c r="F34" s="11" t="s">
        <v>134</v>
      </c>
      <c r="G34" s="11" t="s">
        <v>73</v>
      </c>
      <c r="H34" s="11" t="s">
        <v>135</v>
      </c>
      <c r="I34" s="11">
        <v>151</v>
      </c>
      <c r="J34" s="11">
        <v>151</v>
      </c>
      <c r="K34" s="11">
        <v>0</v>
      </c>
      <c r="L34" s="11">
        <v>151</v>
      </c>
      <c r="M34" s="11">
        <v>0</v>
      </c>
      <c r="N34" s="11">
        <v>93.8</v>
      </c>
      <c r="O34" s="11">
        <v>162.80000000000001</v>
      </c>
      <c r="P34" s="11">
        <v>1000</v>
      </c>
      <c r="Q34" s="11">
        <v>69000</v>
      </c>
      <c r="R34" s="11">
        <v>0</v>
      </c>
      <c r="S34" s="11">
        <v>0</v>
      </c>
      <c r="T34" s="11">
        <v>69000</v>
      </c>
      <c r="U34" s="11">
        <v>0</v>
      </c>
      <c r="V34" s="11">
        <v>62485.2</v>
      </c>
      <c r="W34" s="11">
        <f>V34</f>
        <v>62485.2</v>
      </c>
      <c r="X34" s="12">
        <f>(T34-W34)/T34*100</f>
        <v>9.4417391304347866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 t="s">
        <v>91</v>
      </c>
      <c r="AF34" s="1" t="s">
        <v>75</v>
      </c>
    </row>
    <row r="35" spans="1:32" hidden="1">
      <c r="A35" s="10">
        <v>48</v>
      </c>
      <c r="B35" s="10" t="s">
        <v>70</v>
      </c>
      <c r="C35" s="10" t="s">
        <v>70</v>
      </c>
      <c r="D35" s="10" t="s">
        <v>79</v>
      </c>
      <c r="E35" s="10" t="s">
        <v>80</v>
      </c>
      <c r="F35" s="10" t="s">
        <v>119</v>
      </c>
      <c r="G35" s="10" t="s">
        <v>73</v>
      </c>
      <c r="H35" s="10" t="s">
        <v>136</v>
      </c>
      <c r="I35" s="10">
        <v>214</v>
      </c>
      <c r="J35" s="10">
        <v>214</v>
      </c>
      <c r="K35" s="10">
        <v>0</v>
      </c>
      <c r="L35" s="10">
        <v>203</v>
      </c>
      <c r="M35" s="10">
        <v>0</v>
      </c>
      <c r="N35" s="10">
        <v>555.98099999999999</v>
      </c>
      <c r="O35" s="10">
        <v>576.93700000000001</v>
      </c>
      <c r="P35" s="10">
        <v>20000</v>
      </c>
      <c r="Q35" s="10">
        <v>419120</v>
      </c>
      <c r="R35" s="10">
        <v>0</v>
      </c>
      <c r="S35" s="10">
        <v>138000</v>
      </c>
      <c r="T35" s="10">
        <v>281120</v>
      </c>
      <c r="U35" s="10">
        <v>910</v>
      </c>
      <c r="V35" s="10">
        <v>253503.56700000001</v>
      </c>
      <c r="W35" s="10">
        <v>254413.56700000001</v>
      </c>
      <c r="X35" s="10">
        <v>9.5</v>
      </c>
      <c r="Y35" s="10">
        <v>1499751.14</v>
      </c>
      <c r="Z35" s="10">
        <v>1504945.14</v>
      </c>
      <c r="AA35" s="10">
        <v>0.90500000000000003</v>
      </c>
      <c r="AB35" s="10">
        <v>1.0035000000000001</v>
      </c>
      <c r="AC35" s="10">
        <v>9.5299999999999994</v>
      </c>
      <c r="AD35" s="10"/>
      <c r="AF35" t="s">
        <v>75</v>
      </c>
    </row>
    <row r="36" spans="1:32" hidden="1">
      <c r="A36" s="10">
        <v>50</v>
      </c>
      <c r="B36" s="10" t="s">
        <v>70</v>
      </c>
      <c r="C36" s="10" t="s">
        <v>70</v>
      </c>
      <c r="D36" s="10" t="s">
        <v>79</v>
      </c>
      <c r="E36" s="10" t="s">
        <v>106</v>
      </c>
      <c r="F36" s="10" t="s">
        <v>137</v>
      </c>
      <c r="G36" s="10" t="s">
        <v>89</v>
      </c>
      <c r="H36" s="10" t="s">
        <v>138</v>
      </c>
      <c r="I36" s="10">
        <v>2385</v>
      </c>
      <c r="J36" s="10">
        <v>2385</v>
      </c>
      <c r="K36" s="10">
        <v>0</v>
      </c>
      <c r="L36" s="10">
        <v>0</v>
      </c>
      <c r="M36" s="10">
        <v>0</v>
      </c>
      <c r="N36" s="10">
        <v>8637.1</v>
      </c>
      <c r="O36" s="10">
        <v>8712</v>
      </c>
      <c r="P36" s="10">
        <v>2000</v>
      </c>
      <c r="Q36" s="10">
        <v>149800</v>
      </c>
      <c r="R36" s="10">
        <v>0</v>
      </c>
      <c r="S36" s="10">
        <v>29700</v>
      </c>
      <c r="T36" s="10">
        <v>120100</v>
      </c>
      <c r="U36" s="10">
        <v>111981</v>
      </c>
      <c r="V36" s="10">
        <v>0</v>
      </c>
      <c r="W36" s="10">
        <v>111981</v>
      </c>
      <c r="X36" s="10">
        <v>6.76</v>
      </c>
      <c r="Y36" s="10">
        <v>1354140</v>
      </c>
      <c r="Z36" s="10">
        <v>1322763.3799999999</v>
      </c>
      <c r="AA36" s="10">
        <v>0.93240000000000001</v>
      </c>
      <c r="AB36" s="10">
        <v>0.9768</v>
      </c>
      <c r="AC36" s="10">
        <v>6.6</v>
      </c>
      <c r="AD36" s="10" t="s">
        <v>91</v>
      </c>
      <c r="AF36" t="s">
        <v>75</v>
      </c>
    </row>
    <row r="37" spans="1:32" hidden="1">
      <c r="A37" s="10">
        <v>51</v>
      </c>
      <c r="B37" s="10" t="s">
        <v>70</v>
      </c>
      <c r="C37" s="10" t="s">
        <v>70</v>
      </c>
      <c r="D37" s="10" t="s">
        <v>79</v>
      </c>
      <c r="E37" s="10" t="s">
        <v>80</v>
      </c>
      <c r="F37" s="10" t="s">
        <v>139</v>
      </c>
      <c r="G37" s="10" t="s">
        <v>89</v>
      </c>
      <c r="H37" s="10" t="s">
        <v>140</v>
      </c>
      <c r="I37" s="10">
        <v>1038</v>
      </c>
      <c r="J37" s="10">
        <v>1038</v>
      </c>
      <c r="K37" s="10">
        <v>0</v>
      </c>
      <c r="L37" s="10">
        <v>0</v>
      </c>
      <c r="M37" s="10">
        <v>0</v>
      </c>
      <c r="N37" s="10">
        <v>434.197</v>
      </c>
      <c r="O37" s="10">
        <v>443.64299999999997</v>
      </c>
      <c r="P37" s="10">
        <v>10000</v>
      </c>
      <c r="Q37" s="10">
        <v>94460</v>
      </c>
      <c r="R37" s="10">
        <v>0</v>
      </c>
      <c r="S37" s="10">
        <v>22000</v>
      </c>
      <c r="T37" s="10">
        <v>72460</v>
      </c>
      <c r="U37" s="10">
        <v>67513</v>
      </c>
      <c r="V37" s="10">
        <v>0</v>
      </c>
      <c r="W37" s="10">
        <v>67513</v>
      </c>
      <c r="X37" s="10">
        <v>6.83</v>
      </c>
      <c r="Y37" s="10">
        <v>713885.17</v>
      </c>
      <c r="Z37" s="10">
        <v>615042.93999999994</v>
      </c>
      <c r="AA37" s="10">
        <v>0.93169999999999997</v>
      </c>
      <c r="AB37" s="10">
        <v>0.86150000000000004</v>
      </c>
      <c r="AC37" s="10">
        <v>5.88</v>
      </c>
      <c r="AD37" s="10" t="s">
        <v>91</v>
      </c>
      <c r="AF37" t="s">
        <v>75</v>
      </c>
    </row>
    <row r="38" spans="1:32" hidden="1">
      <c r="A38" s="10">
        <v>52</v>
      </c>
      <c r="B38" s="10" t="s">
        <v>70</v>
      </c>
      <c r="C38" s="10" t="s">
        <v>70</v>
      </c>
      <c r="D38" s="10" t="s">
        <v>79</v>
      </c>
      <c r="E38" s="10" t="s">
        <v>80</v>
      </c>
      <c r="F38" s="10" t="s">
        <v>141</v>
      </c>
      <c r="G38" s="10" t="s">
        <v>73</v>
      </c>
      <c r="H38" s="10" t="s">
        <v>142</v>
      </c>
      <c r="I38" s="10">
        <v>504</v>
      </c>
      <c r="J38" s="10">
        <v>504</v>
      </c>
      <c r="K38" s="10">
        <v>0</v>
      </c>
      <c r="L38" s="10">
        <v>503</v>
      </c>
      <c r="M38" s="10">
        <v>0</v>
      </c>
      <c r="N38" s="10">
        <v>472.47199999999998</v>
      </c>
      <c r="O38" s="10">
        <v>486.13799999999998</v>
      </c>
      <c r="P38" s="10">
        <v>40000</v>
      </c>
      <c r="Q38" s="10">
        <v>546640</v>
      </c>
      <c r="R38" s="10">
        <v>9000</v>
      </c>
      <c r="S38" s="10">
        <v>0</v>
      </c>
      <c r="T38" s="10">
        <v>555640</v>
      </c>
      <c r="U38" s="10">
        <v>0</v>
      </c>
      <c r="V38" s="10">
        <v>502854.17</v>
      </c>
      <c r="W38" s="10">
        <v>502854.17</v>
      </c>
      <c r="X38" s="10">
        <v>9.5</v>
      </c>
      <c r="Y38" s="10">
        <v>2953126.99</v>
      </c>
      <c r="Z38" s="10">
        <v>2951754.99</v>
      </c>
      <c r="AA38" s="10">
        <v>0.90500000000000003</v>
      </c>
      <c r="AB38" s="10">
        <v>0.99950000000000006</v>
      </c>
      <c r="AC38" s="10">
        <v>9.5</v>
      </c>
      <c r="AD38" s="10"/>
      <c r="AF38" t="s">
        <v>75</v>
      </c>
    </row>
    <row r="39" spans="1:32">
      <c r="R39">
        <f>SUM(R9:R38)</f>
        <v>533950</v>
      </c>
      <c r="S39">
        <f>SUM(S9:S38)</f>
        <v>464950</v>
      </c>
    </row>
  </sheetData>
  <mergeCells count="3">
    <mergeCell ref="A1:AD1"/>
    <mergeCell ref="A2:AD2"/>
    <mergeCell ref="A3:AD3"/>
  </mergeCells>
  <pageMargins left="0.75" right="0.75" top="0.75" bottom="0.5" header="0.5" footer="0.75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2025-04-07T05:44:00Z</dcterms:created>
  <dcterms:modified xsi:type="dcterms:W3CDTF">2025-04-07T06:50:17Z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C7A70CD6640B40269F5DBAEF7A3D877B_13</vt:lpwstr>
  </property>
  <property fmtid="{D5CDD505-2E9C-101B-9397-08002B2CF9AE}" pid="3" name="KSOProductBuildVer">
    <vt:lpwstr>1033-12.2.0.20782</vt:lpwstr>
  </property>
</Properties>
</file>