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3A59C69-E89B-488A-AFCA-0C6F194B71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ch-25" sheetId="2" r:id="rId1"/>
  </sheets>
  <calcPr calcId="191029"/>
</workbook>
</file>

<file path=xl/calcChain.xml><?xml version="1.0" encoding="utf-8"?>
<calcChain xmlns="http://schemas.openxmlformats.org/spreadsheetml/2006/main">
  <c r="S113" i="2" l="1"/>
  <c r="S112" i="2"/>
  <c r="S111" i="2"/>
  <c r="S110" i="2"/>
  <c r="S107" i="2"/>
  <c r="S106" i="2"/>
  <c r="S105" i="2"/>
  <c r="S104" i="2"/>
  <c r="S103" i="2"/>
  <c r="S102" i="2"/>
  <c r="S100" i="2"/>
  <c r="S99" i="2"/>
  <c r="S98" i="2"/>
  <c r="S97" i="2"/>
  <c r="S96" i="2"/>
  <c r="S95" i="2"/>
  <c r="S94" i="2"/>
  <c r="S84" i="2"/>
  <c r="S83" i="2"/>
  <c r="S82" i="2"/>
  <c r="S80" i="2"/>
  <c r="S77" i="2"/>
  <c r="S76" i="2"/>
  <c r="S75" i="2"/>
  <c r="S73" i="2"/>
  <c r="S72" i="2"/>
  <c r="S71" i="2"/>
  <c r="S70" i="2"/>
  <c r="S68" i="2"/>
  <c r="S57" i="2"/>
  <c r="S47" i="2"/>
  <c r="S45" i="2"/>
  <c r="S34" i="2"/>
  <c r="S21" i="2"/>
  <c r="S20" i="2"/>
  <c r="S16" i="2"/>
  <c r="S14" i="2"/>
  <c r="S12" i="2"/>
</calcChain>
</file>

<file path=xl/sharedStrings.xml><?xml version="1.0" encoding="utf-8"?>
<sst xmlns="http://schemas.openxmlformats.org/spreadsheetml/2006/main" count="940" uniqueCount="293">
  <si>
    <t>Bangalore Electricity Supply Company Limited (BESCOM)</t>
  </si>
  <si>
    <t>Energy Audit Feeder Wise Report</t>
  </si>
  <si>
    <t>Report for the Period from 01-Mar-2025 to 31-Mar-2025</t>
  </si>
  <si>
    <t xml:space="preserve">Generated By: </t>
  </si>
  <si>
    <t xml:space="preserve">THOWSIF </t>
  </si>
  <si>
    <t xml:space="preserve">Generated On: </t>
  </si>
  <si>
    <t>07-04-2025 09:35:56</t>
  </si>
  <si>
    <t>Sub-Division:</t>
  </si>
  <si>
    <t>DODDABALAPURA (R)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</si>
  <si>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</si>
  <si>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</si>
  <si>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</si>
  <si>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</si>
  <si>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</si>
  <si>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</si>
  <si>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</si>
  <si>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</si>
  <si>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</si>
  <si>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</si>
  <si>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</si>
  <si>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</si>
  <si>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</si>
  <si>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</si>
  <si>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</si>
  <si>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</si>
  <si>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</si>
  <si>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</si>
  <si>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</si>
  <si>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</si>
  <si>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</si>
  <si>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</si>
  <si>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</si>
  <si>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</si>
  <si>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</si>
  <si>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</si>
  <si>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</si>
  <si>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</si>
  <si>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</si>
  <si>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</si>
  <si>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</si>
  <si>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</si>
  <si>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</si>
  <si>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</si>
  <si>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</si>
  <si>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</si>
  <si>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</si>
  <si>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BANGALORE RURAL</t>
  </si>
  <si>
    <t>NELAMANGALA</t>
  </si>
  <si>
    <t>GUNDAMGERE_66</t>
  </si>
  <si>
    <t>F07-AROODI</t>
  </si>
  <si>
    <t>AGRI</t>
  </si>
  <si>
    <t>1210101905010103</t>
  </si>
  <si>
    <t>T_BEGUR_66</t>
  </si>
  <si>
    <t>F09-BARDI</t>
  </si>
  <si>
    <t>1210104904020304</t>
  </si>
  <si>
    <t>HOSAKOTE</t>
  </si>
  <si>
    <t>SORAHUNASE_66</t>
  </si>
  <si>
    <t>F12-BODANA HOSAHALLI</t>
  </si>
  <si>
    <t>MIXED LOAD</t>
  </si>
  <si>
    <t>1420401909020104</t>
  </si>
  <si>
    <t>HOSAKOTE_66</t>
  </si>
  <si>
    <t>F16-BUDIGERE</t>
  </si>
  <si>
    <t>1210201906010703</t>
  </si>
  <si>
    <t>VOLVO_66</t>
  </si>
  <si>
    <t>F04-MYLAPURA</t>
  </si>
  <si>
    <t>NJY</t>
  </si>
  <si>
    <t>1210201905020304</t>
  </si>
  <si>
    <t>F06-BPL</t>
  </si>
  <si>
    <t>1210201906010105</t>
  </si>
  <si>
    <t>JADIGENAHALLI_66</t>
  </si>
  <si>
    <t>F01-BELAMANGALA</t>
  </si>
  <si>
    <t>1210201902010101</t>
  </si>
  <si>
    <t>F10-IMPACT-GLASS-FACTORY</t>
  </si>
  <si>
    <t>1210201906020301</t>
  </si>
  <si>
    <t>PILAGUMPA_66</t>
  </si>
  <si>
    <t>F10-K-I-A-D-B</t>
  </si>
  <si>
    <t>INDUSTRIAL</t>
  </si>
  <si>
    <t>1210201904010106</t>
  </si>
  <si>
    <t>F10-KANEKALLU</t>
  </si>
  <si>
    <t>1210201902020303</t>
  </si>
  <si>
    <t>F11-HARALUR</t>
  </si>
  <si>
    <t>1210201902020304</t>
  </si>
  <si>
    <t>F11-V-R-K-P</t>
  </si>
  <si>
    <t>1210201906020302</t>
  </si>
  <si>
    <t>F13-MANDUR</t>
  </si>
  <si>
    <t>1210201906010701</t>
  </si>
  <si>
    <t>F14-PILLAGUMPA</t>
  </si>
  <si>
    <t>1210201904020306</t>
  </si>
  <si>
    <t>F15-HOSKOTE-OLD-TOWN</t>
  </si>
  <si>
    <t>DOMESTIC</t>
  </si>
  <si>
    <t>1210201906020503</t>
  </si>
  <si>
    <t>F02-ATTIVATTA</t>
  </si>
  <si>
    <t>1210201904010102</t>
  </si>
  <si>
    <t>F02-JADIGENAHALLI</t>
  </si>
  <si>
    <t>1210201902010102</t>
  </si>
  <si>
    <t>F02-KANNURAHALLI</t>
  </si>
  <si>
    <t>1210201906010102</t>
  </si>
  <si>
    <t>F21-LAKONDANAHALLI-NJY</t>
  </si>
  <si>
    <t>1210201906030903</t>
  </si>
  <si>
    <t>F22-OLD-MADRAS-ROAD</t>
  </si>
  <si>
    <t>1210201906031101</t>
  </si>
  <si>
    <t>F23-ATTUR</t>
  </si>
  <si>
    <t>1210201906031102</t>
  </si>
  <si>
    <t>F04-INDUSTRIAL-AREA</t>
  </si>
  <si>
    <t>1210201904010104</t>
  </si>
  <si>
    <t>F04-IOC</t>
  </si>
  <si>
    <t>1210201902010104</t>
  </si>
  <si>
    <t>F05-DEVANAGUNDI-CROSS</t>
  </si>
  <si>
    <t>1210201902010105</t>
  </si>
  <si>
    <t>F06-MILK-DIARY</t>
  </si>
  <si>
    <t>1210201904020301</t>
  </si>
  <si>
    <t>F07-CIPLA</t>
  </si>
  <si>
    <t>1210201906020101</t>
  </si>
  <si>
    <t>F07-DODDAHULLURU</t>
  </si>
  <si>
    <t>1210201904020302</t>
  </si>
  <si>
    <t>F08-MALUR ROAD</t>
  </si>
  <si>
    <t>1210201906020102</t>
  </si>
  <si>
    <t>F09-VISHRANTHI-TRUST</t>
  </si>
  <si>
    <t>1210201902020302</t>
  </si>
  <si>
    <t>F01-KURUBARAHALLI</t>
  </si>
  <si>
    <t>1210201904010101</t>
  </si>
  <si>
    <t>F03-MAKANAHALLI</t>
  </si>
  <si>
    <t>1210201902010103</t>
  </si>
  <si>
    <t>F12-ALLAPANAHALLY</t>
  </si>
  <si>
    <t>1210201906020502</t>
  </si>
  <si>
    <t>F06-BISANAHALLI</t>
  </si>
  <si>
    <t>1210201902010107</t>
  </si>
  <si>
    <t>F08-OROHALLI</t>
  </si>
  <si>
    <t>1210201902010109</t>
  </si>
  <si>
    <t>DEVANGUNDI_66</t>
  </si>
  <si>
    <t>F01-K.AGRAHARA</t>
  </si>
  <si>
    <t>1210201903010101</t>
  </si>
  <si>
    <t>F17-AGRI LAKDANAHALLI</t>
  </si>
  <si>
    <t>1210201906010106</t>
  </si>
  <si>
    <t>F19-SHRI VISION TOWERS</t>
  </si>
  <si>
    <t>1210201906010110</t>
  </si>
  <si>
    <t>F18-AYYAPPA-TEMPLE</t>
  </si>
  <si>
    <t>1210201906030901</t>
  </si>
  <si>
    <t>F09-BRIGADE BUENA VISTA</t>
  </si>
  <si>
    <t>1210201906010108</t>
  </si>
  <si>
    <t>F05-INDUSTRIAL</t>
  </si>
  <si>
    <t>1210201905020305</t>
  </si>
  <si>
    <t>F06-NARAYANAKERE</t>
  </si>
  <si>
    <t>1210201903010301</t>
  </si>
  <si>
    <t>F08-T  S HALLI</t>
  </si>
  <si>
    <t>1210201903010103</t>
  </si>
  <si>
    <t>F02-MUGABALA</t>
  </si>
  <si>
    <t>1210201905010104</t>
  </si>
  <si>
    <t>F26- BHAKTHARAHALLI NJY</t>
  </si>
  <si>
    <t>1210201906020305</t>
  </si>
  <si>
    <t>AWHO</t>
  </si>
  <si>
    <t>F02-KORALURU</t>
  </si>
  <si>
    <t>1310203907010105</t>
  </si>
  <si>
    <t>F15-COULDRAS COATING</t>
  </si>
  <si>
    <t>1210201904020309</t>
  </si>
  <si>
    <t>F10-BELLIKERE MUTHSANDRA</t>
  </si>
  <si>
    <t>1420401909020102</t>
  </si>
  <si>
    <t>F11-MUTHSANDRA</t>
  </si>
  <si>
    <t>1420401909020103</t>
  </si>
  <si>
    <t>F05-BAIYAPPANAHALLI</t>
  </si>
  <si>
    <t>1210201906010104</t>
  </si>
  <si>
    <t>F08 KORATI</t>
  </si>
  <si>
    <t>1210201904010301</t>
  </si>
  <si>
    <t>F01-TAVAREKERE</t>
  </si>
  <si>
    <t>1210201905020301</t>
  </si>
  <si>
    <t>F07-VOLVO</t>
  </si>
  <si>
    <t>1210201905010102</t>
  </si>
  <si>
    <t>KADUGODI_66</t>
  </si>
  <si>
    <t>F03-TITANIUM TREE PARK</t>
  </si>
  <si>
    <t>1130202905010102</t>
  </si>
  <si>
    <t>F04-DEVANAGUNDI</t>
  </si>
  <si>
    <t>1130202905020102</t>
  </si>
  <si>
    <t>F01-NISARGA LAYOUT</t>
  </si>
  <si>
    <t>1210201906010101</t>
  </si>
  <si>
    <t>F02-SHIVANAPURA</t>
  </si>
  <si>
    <t>1210201903010102</t>
  </si>
  <si>
    <t>F03-YELACHAHALLI</t>
  </si>
  <si>
    <t>1210201905020303</t>
  </si>
  <si>
    <t>NANDAGUDI</t>
  </si>
  <si>
    <t>NANDAGUDI_66</t>
  </si>
  <si>
    <t>F10 -CHEEMASANDRA</t>
  </si>
  <si>
    <t>1210203903010106</t>
  </si>
  <si>
    <t>HOSKOTE_220</t>
  </si>
  <si>
    <t>F03-INDUSTRIAL</t>
  </si>
  <si>
    <t>1210203902010103</t>
  </si>
  <si>
    <t>DEVANAHALLI</t>
  </si>
  <si>
    <t>BOODIGERE_66</t>
  </si>
  <si>
    <t>F11-HARDWARE-PARK</t>
  </si>
  <si>
    <t>1210202905020306</t>
  </si>
  <si>
    <t>F07-BUDIGERE</t>
  </si>
  <si>
    <t>1210202905020303</t>
  </si>
  <si>
    <t>F15-DRDO</t>
  </si>
  <si>
    <t>1210202905020404</t>
  </si>
  <si>
    <t>AVALAHALLI</t>
  </si>
  <si>
    <t>KONADASPURA_66</t>
  </si>
  <si>
    <t>F07-CHEEMASANDRA</t>
  </si>
  <si>
    <t>1210201901010106</t>
  </si>
  <si>
    <t>F10-BGRT</t>
  </si>
  <si>
    <t>COMMERCIAL</t>
  </si>
  <si>
    <t>1210201901010107</t>
  </si>
  <si>
    <t>F08-ABC</t>
  </si>
  <si>
    <t>1210201901020301</t>
  </si>
  <si>
    <t>NET MAGIC</t>
  </si>
  <si>
    <t>16279</t>
  </si>
  <si>
    <t>F09-BDA CHANDRAGIRI</t>
  </si>
  <si>
    <t>1310203907010107</t>
  </si>
  <si>
    <t>F08-BDA VINDYAGIRI</t>
  </si>
  <si>
    <t>1310203907010106</t>
  </si>
  <si>
    <t xml:space="preserve">F10-ASSETZ MARQ </t>
  </si>
  <si>
    <t>1310203907010108</t>
  </si>
  <si>
    <t>F12-STN AUX</t>
  </si>
  <si>
    <t>NO TYPE</t>
  </si>
  <si>
    <t>1210201901010108</t>
  </si>
  <si>
    <t>F12-SADARAMANGALA</t>
  </si>
  <si>
    <t>1310203907010110</t>
  </si>
  <si>
    <t>F11-BHIDARAHALLI</t>
  </si>
  <si>
    <t>1210201901010302</t>
  </si>
  <si>
    <t>F11-GANESHA TEMPLE</t>
  </si>
  <si>
    <t>1310203907010109</t>
  </si>
  <si>
    <t>F13-SEEGEHALLI</t>
  </si>
  <si>
    <t>1310203907010111</t>
  </si>
  <si>
    <t>F04-ARMY</t>
  </si>
  <si>
    <t>1310203907010102</t>
  </si>
  <si>
    <t>F05-ARMY</t>
  </si>
  <si>
    <t>1310203907010101</t>
  </si>
  <si>
    <t>IDLE</t>
  </si>
  <si>
    <t>1210201901010308</t>
  </si>
  <si>
    <t>1210201901010501</t>
  </si>
  <si>
    <t>1210201901010310</t>
  </si>
  <si>
    <t>1210201901010304</t>
  </si>
  <si>
    <t>1210201901010307</t>
  </si>
  <si>
    <t>1210201901010305</t>
  </si>
  <si>
    <t>1210201901010309</t>
  </si>
  <si>
    <t>STATION-AUXILLARY</t>
  </si>
  <si>
    <t>1210201901010306</t>
  </si>
  <si>
    <t>F08-ABC FEEDER</t>
  </si>
  <si>
    <t>1210201901010111</t>
  </si>
  <si>
    <t>F01-ARMY</t>
  </si>
  <si>
    <t>1310203907010103</t>
  </si>
  <si>
    <t>F03-ARMY F&amp;G BLOCK</t>
  </si>
  <si>
    <t>1310203907010104</t>
  </si>
  <si>
    <t>F05-AVALAHALLI</t>
  </si>
  <si>
    <t>1210201901010104</t>
  </si>
  <si>
    <t>F06-KANNAMANGALA</t>
  </si>
  <si>
    <t>1210201901010105</t>
  </si>
  <si>
    <t>F03-BRIGADE GOLDEN TRAINGALE</t>
  </si>
  <si>
    <t>1210201901010110</t>
  </si>
  <si>
    <t>F09-SAFAL-MARKET</t>
  </si>
  <si>
    <t>1210201901010301</t>
  </si>
  <si>
    <t>F15-CIPLA</t>
  </si>
  <si>
    <t>1210201901020303</t>
  </si>
  <si>
    <t>F01-BHATTARAHALLI</t>
  </si>
  <si>
    <t>1210201901010102</t>
  </si>
  <si>
    <t>F02-MEDAHALLI</t>
  </si>
  <si>
    <t>1210201901010109</t>
  </si>
  <si>
    <t>F04-BRIGADE EXOTIKA</t>
  </si>
  <si>
    <t>1210201901010103</t>
  </si>
  <si>
    <t>F14-SCHNIDER</t>
  </si>
  <si>
    <t>1210201901010101</t>
  </si>
  <si>
    <t>F13-STRELING</t>
  </si>
  <si>
    <t>1210201901010303</t>
  </si>
  <si>
    <t>F15-SUMADHURA INFRACON</t>
  </si>
  <si>
    <t>1310203907010112</t>
  </si>
  <si>
    <t>F14-SAI GARDEN</t>
  </si>
  <si>
    <t>1310203907010113</t>
  </si>
  <si>
    <t>KOLAR</t>
  </si>
  <si>
    <t>KGF</t>
  </si>
  <si>
    <t>MALUR</t>
  </si>
  <si>
    <t>LAKKUR_66</t>
  </si>
  <si>
    <t>F06-HOSAKOTE</t>
  </si>
  <si>
    <t>1230204901010104</t>
  </si>
  <si>
    <t>TUMKUR</t>
  </si>
  <si>
    <t>TIPTUR</t>
  </si>
  <si>
    <t>BANDIHALLI_110</t>
  </si>
  <si>
    <t>F09-RAMENAHALLI NJY</t>
  </si>
  <si>
    <t>1320201905020304</t>
  </si>
  <si>
    <t>BANGALORE EAST</t>
  </si>
  <si>
    <t>SHIVAJINAGAR</t>
  </si>
  <si>
    <t>E9 NAGAWARA</t>
  </si>
  <si>
    <t>GEDDALAHALLI</t>
  </si>
  <si>
    <t>F13-PRESTIGE AUGUSTA</t>
  </si>
  <si>
    <t>1130305903010210</t>
  </si>
  <si>
    <t>E8 BANASWADI</t>
  </si>
  <si>
    <t>F10-HOSAKOTE</t>
  </si>
  <si>
    <t>1130305903010203</t>
  </si>
  <si>
    <t>E5 COOKE TOWN</t>
  </si>
  <si>
    <t>BANASWADI_66</t>
  </si>
  <si>
    <t>F00-BILISHIVALE</t>
  </si>
  <si>
    <t>1130304901030501</t>
  </si>
  <si>
    <t>INDIRANAGAR</t>
  </si>
  <si>
    <t>E6 INDRANAGAR</t>
  </si>
  <si>
    <t>F07-FMOTHER-DAIRY</t>
  </si>
  <si>
    <t>1130202905020301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</si>
</sst>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S113" totalsRowShown="0">
  <autoFilter ref="A8:S113" xr:uid="{00000000-0009-0000-0100-000001000000}">
    <filterColumn colId="5">
      <colorFilter dxfId="1"/>
    </filterColumn>
    <filterColumn colId="8">
      <colorFilter dxfId="0"/>
    </filterColumn>
  </autoFilter>
  <tableColumns count="19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7" xr3:uid="{00000000-0010-0000-0000-000007000000}" name="FEEDER INDEX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/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>
      <selection activeCell="V71" sqref="V71"/>
    </sheetView>
  </sheetViews>
  <sheetFormatPr defaultRowHeight="15" x14ac:dyDescent="0.25"/>
  <cols>
    <col min="1" max="1" width="9.140625" customWidth="1"/>
    <col min="2" max="3" width="20.7109375" hidden="1" customWidth="1"/>
    <col min="4" max="4" width="20.42578125" hidden="1" customWidth="1"/>
    <col min="5" max="5" width="17.85546875" hidden="1" customWidth="1"/>
    <col min="6" max="6" width="20.42578125" hidden="1" customWidth="1"/>
    <col min="7" max="7" width="16.7109375" hidden="1" customWidth="1"/>
    <col min="8" max="8" width="26.85546875" customWidth="1"/>
    <col min="9" max="9" width="15.5703125" customWidth="1"/>
    <col min="10" max="10" width="18.85546875" customWidth="1"/>
    <col min="11" max="11" width="13.42578125" hidden="1" customWidth="1"/>
    <col min="12" max="12" width="20" hidden="1" customWidth="1"/>
    <col min="13" max="13" width="21.85546875" hidden="1" customWidth="1"/>
    <col min="14" max="14" width="22.42578125" hidden="1" customWidth="1"/>
    <col min="15" max="15" width="15.7109375" hidden="1" customWidth="1"/>
    <col min="16" max="17" width="12" style="5" customWidth="1"/>
    <col min="18" max="18" width="7.42578125" style="5" customWidth="1"/>
    <col min="19" max="19" width="27.5703125" style="5" customWidth="1"/>
  </cols>
  <sheetData>
    <row r="1" spans="1:19" ht="18.75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3" t="s">
        <v>0</v>
      </c>
      <c r="Q1" s="13" t="s">
        <v>0</v>
      </c>
      <c r="R1" s="13" t="s">
        <v>0</v>
      </c>
      <c r="S1" s="13" t="s">
        <v>0</v>
      </c>
    </row>
    <row r="2" spans="1:19" ht="18.75" x14ac:dyDescent="0.3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3" t="s">
        <v>1</v>
      </c>
      <c r="Q2" s="13" t="s">
        <v>1</v>
      </c>
      <c r="R2" s="13" t="s">
        <v>1</v>
      </c>
      <c r="S2" s="13" t="s">
        <v>1</v>
      </c>
    </row>
    <row r="3" spans="1:19" ht="18.75" x14ac:dyDescent="0.3">
      <c r="A3" s="12" t="s">
        <v>2</v>
      </c>
      <c r="B3" s="12" t="s">
        <v>2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12" t="s">
        <v>2</v>
      </c>
      <c r="M3" s="12" t="s">
        <v>2</v>
      </c>
      <c r="N3" s="12" t="s">
        <v>2</v>
      </c>
      <c r="O3" s="12" t="s">
        <v>2</v>
      </c>
      <c r="P3" s="13" t="s">
        <v>2</v>
      </c>
      <c r="Q3" s="13" t="s">
        <v>2</v>
      </c>
      <c r="R3" s="13" t="s">
        <v>2</v>
      </c>
      <c r="S3" s="13" t="s">
        <v>2</v>
      </c>
    </row>
    <row r="4" spans="1:19" x14ac:dyDescent="0.25">
      <c r="A4" s="1"/>
      <c r="B4" s="11" t="s">
        <v>3</v>
      </c>
      <c r="C4" s="14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9" x14ac:dyDescent="0.25">
      <c r="A5" s="1"/>
      <c r="B5" s="11" t="s">
        <v>5</v>
      </c>
      <c r="C5" s="11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9" x14ac:dyDescent="0.25">
      <c r="A6" s="2"/>
      <c r="B6" s="2"/>
      <c r="C6" s="2"/>
      <c r="D6" s="2"/>
      <c r="E6" s="2"/>
      <c r="F6" s="2"/>
      <c r="G6" s="2"/>
      <c r="H6" s="2"/>
      <c r="I6" s="9" t="s">
        <v>7</v>
      </c>
      <c r="J6" s="10" t="s">
        <v>193</v>
      </c>
      <c r="K6" s="2"/>
      <c r="L6" s="2"/>
      <c r="M6" s="2"/>
      <c r="N6" s="2"/>
      <c r="O6" s="2"/>
      <c r="P6" s="6"/>
      <c r="Q6" s="6"/>
      <c r="R6" s="6"/>
      <c r="S6" s="6"/>
    </row>
    <row r="7" spans="1:19" x14ac:dyDescent="0.25">
      <c r="A7" s="15"/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8" t="s">
        <v>14</v>
      </c>
      <c r="H7" s="15" t="s">
        <v>15</v>
      </c>
      <c r="I7" s="15" t="s">
        <v>16</v>
      </c>
      <c r="J7" s="15" t="s">
        <v>17</v>
      </c>
      <c r="K7" s="8" t="s">
        <v>18</v>
      </c>
      <c r="L7" s="8" t="s">
        <v>19</v>
      </c>
      <c r="M7" s="8" t="s">
        <v>20</v>
      </c>
      <c r="N7" s="8" t="s">
        <v>21</v>
      </c>
      <c r="O7" s="8" t="s">
        <v>22</v>
      </c>
      <c r="P7" s="16" t="s">
        <v>23</v>
      </c>
      <c r="Q7" s="16" t="s">
        <v>24</v>
      </c>
      <c r="R7" s="16" t="s">
        <v>25</v>
      </c>
      <c r="S7" s="16" t="s">
        <v>26</v>
      </c>
    </row>
    <row r="8" spans="1:19" x14ac:dyDescent="0.25">
      <c r="A8" s="19" t="s">
        <v>27</v>
      </c>
      <c r="B8" t="s">
        <v>28</v>
      </c>
      <c r="C8" t="s">
        <v>29</v>
      </c>
      <c r="D8" t="s">
        <v>30</v>
      </c>
      <c r="E8" t="s">
        <v>31</v>
      </c>
      <c r="F8" t="s">
        <v>32</v>
      </c>
      <c r="G8" t="s">
        <v>33</v>
      </c>
      <c r="H8" s="19" t="s">
        <v>34</v>
      </c>
      <c r="I8" s="19" t="s">
        <v>35</v>
      </c>
      <c r="J8" s="19" t="s">
        <v>36</v>
      </c>
      <c r="K8" t="s">
        <v>37</v>
      </c>
      <c r="L8" t="s">
        <v>38</v>
      </c>
      <c r="M8" t="s">
        <v>39</v>
      </c>
      <c r="N8" t="s">
        <v>40</v>
      </c>
      <c r="O8" t="s">
        <v>41</v>
      </c>
      <c r="P8" s="17" t="s">
        <v>42</v>
      </c>
      <c r="Q8" s="17" t="s">
        <v>43</v>
      </c>
      <c r="R8" s="17" t="s">
        <v>44</v>
      </c>
      <c r="S8" s="17" t="s">
        <v>45</v>
      </c>
    </row>
    <row r="9" spans="1:19" hidden="1" x14ac:dyDescent="0.25">
      <c r="A9">
        <v>1</v>
      </c>
      <c r="B9" t="s">
        <v>46</v>
      </c>
      <c r="C9" t="s">
        <v>47</v>
      </c>
      <c r="D9" t="s">
        <v>8</v>
      </c>
      <c r="E9" t="s">
        <v>48</v>
      </c>
      <c r="F9" t="s">
        <v>8</v>
      </c>
      <c r="H9" t="s">
        <v>49</v>
      </c>
      <c r="I9" t="s">
        <v>50</v>
      </c>
      <c r="J9" t="s">
        <v>51</v>
      </c>
      <c r="K9">
        <v>393</v>
      </c>
      <c r="L9">
        <v>393</v>
      </c>
      <c r="M9">
        <v>0</v>
      </c>
      <c r="N9">
        <v>373</v>
      </c>
      <c r="O9">
        <v>0</v>
      </c>
      <c r="P9">
        <v>170.85</v>
      </c>
      <c r="Q9">
        <v>196.55600000000001</v>
      </c>
      <c r="R9">
        <v>20000</v>
      </c>
      <c r="S9">
        <v>514120</v>
      </c>
    </row>
    <row r="10" spans="1:19" hidden="1" x14ac:dyDescent="0.25">
      <c r="A10">
        <v>2</v>
      </c>
      <c r="B10" t="s">
        <v>46</v>
      </c>
      <c r="C10" t="s">
        <v>47</v>
      </c>
      <c r="D10" t="s">
        <v>47</v>
      </c>
      <c r="E10" t="s">
        <v>52</v>
      </c>
      <c r="F10" t="s">
        <v>47</v>
      </c>
      <c r="H10" t="s">
        <v>53</v>
      </c>
      <c r="I10" t="s">
        <v>50</v>
      </c>
      <c r="J10" t="s">
        <v>54</v>
      </c>
      <c r="K10">
        <v>168</v>
      </c>
      <c r="L10">
        <v>168</v>
      </c>
      <c r="M10">
        <v>0</v>
      </c>
      <c r="N10">
        <v>135</v>
      </c>
      <c r="O10">
        <v>0</v>
      </c>
      <c r="P10">
        <v>504.7</v>
      </c>
      <c r="Q10">
        <v>848.2</v>
      </c>
      <c r="R10">
        <v>2000</v>
      </c>
      <c r="S10">
        <v>687000</v>
      </c>
    </row>
    <row r="11" spans="1:19" hidden="1" x14ac:dyDescent="0.25">
      <c r="A11">
        <v>3</v>
      </c>
      <c r="B11" t="s">
        <v>46</v>
      </c>
      <c r="C11" t="s">
        <v>55</v>
      </c>
      <c r="D11" t="s">
        <v>55</v>
      </c>
      <c r="E11" t="s">
        <v>56</v>
      </c>
      <c r="F11" t="s">
        <v>55</v>
      </c>
      <c r="H11" t="s">
        <v>57</v>
      </c>
      <c r="I11" t="s">
        <v>58</v>
      </c>
      <c r="J11" t="s">
        <v>59</v>
      </c>
      <c r="K11">
        <v>6047</v>
      </c>
      <c r="L11">
        <v>6047</v>
      </c>
      <c r="M11">
        <v>0</v>
      </c>
      <c r="N11">
        <v>496</v>
      </c>
      <c r="O11">
        <v>0</v>
      </c>
      <c r="P11">
        <v>3333.9</v>
      </c>
      <c r="Q11">
        <v>3589.7</v>
      </c>
      <c r="R11">
        <v>2000</v>
      </c>
      <c r="S11">
        <v>511600</v>
      </c>
    </row>
    <row r="12" spans="1:19" s="3" customFormat="1" x14ac:dyDescent="0.25">
      <c r="A12" s="20">
        <v>1</v>
      </c>
      <c r="B12" s="3" t="s">
        <v>46</v>
      </c>
      <c r="C12" s="3" t="s">
        <v>55</v>
      </c>
      <c r="D12" s="3" t="s">
        <v>55</v>
      </c>
      <c r="E12" s="3" t="s">
        <v>60</v>
      </c>
      <c r="F12" s="3" t="s">
        <v>55</v>
      </c>
      <c r="H12" s="20" t="s">
        <v>61</v>
      </c>
      <c r="I12" s="20" t="s">
        <v>58</v>
      </c>
      <c r="J12" s="20" t="s">
        <v>62</v>
      </c>
      <c r="K12" s="3">
        <v>3300</v>
      </c>
      <c r="L12" s="3">
        <v>3300</v>
      </c>
      <c r="M12" s="3">
        <v>0</v>
      </c>
      <c r="N12" s="3">
        <v>133</v>
      </c>
      <c r="O12" s="3">
        <v>0</v>
      </c>
      <c r="P12" s="18">
        <v>38929.4</v>
      </c>
      <c r="Q12" s="18">
        <v>39433.5</v>
      </c>
      <c r="R12" s="18">
        <v>1000</v>
      </c>
      <c r="S12" s="18">
        <f>(Table1[[#This Row],[FR]]-Table1[[#This Row],[IR]])*Table1[[#This Row],[MC]]</f>
        <v>504099.99999999854</v>
      </c>
    </row>
    <row r="13" spans="1:19" hidden="1" x14ac:dyDescent="0.25">
      <c r="A13">
        <v>5</v>
      </c>
      <c r="B13" t="s">
        <v>46</v>
      </c>
      <c r="C13" t="s">
        <v>55</v>
      </c>
      <c r="D13" t="s">
        <v>55</v>
      </c>
      <c r="E13" t="s">
        <v>63</v>
      </c>
      <c r="F13" t="s">
        <v>55</v>
      </c>
      <c r="H13" t="s">
        <v>64</v>
      </c>
      <c r="I13" t="s">
        <v>65</v>
      </c>
      <c r="J13" t="s">
        <v>66</v>
      </c>
      <c r="K13">
        <v>3813</v>
      </c>
      <c r="L13">
        <v>3813</v>
      </c>
      <c r="M13">
        <v>0</v>
      </c>
      <c r="N13">
        <v>31</v>
      </c>
      <c r="O13">
        <v>0</v>
      </c>
      <c r="P13">
        <v>835.49099999999999</v>
      </c>
      <c r="Q13">
        <v>854.93600000000004</v>
      </c>
      <c r="R13">
        <v>40000</v>
      </c>
      <c r="S13">
        <v>777800</v>
      </c>
    </row>
    <row r="14" spans="1:19" s="3" customFormat="1" x14ac:dyDescent="0.25">
      <c r="A14" s="20">
        <v>2</v>
      </c>
      <c r="B14" s="3" t="s">
        <v>46</v>
      </c>
      <c r="C14" s="3" t="s">
        <v>55</v>
      </c>
      <c r="D14" s="3" t="s">
        <v>55</v>
      </c>
      <c r="E14" s="3" t="s">
        <v>60</v>
      </c>
      <c r="F14" s="3" t="s">
        <v>55</v>
      </c>
      <c r="H14" s="20" t="s">
        <v>67</v>
      </c>
      <c r="I14" s="20" t="s">
        <v>58</v>
      </c>
      <c r="J14" s="20" t="s">
        <v>68</v>
      </c>
      <c r="K14" s="3">
        <v>4635</v>
      </c>
      <c r="L14" s="3">
        <v>4635</v>
      </c>
      <c r="M14" s="3">
        <v>0</v>
      </c>
      <c r="N14" s="3">
        <v>78</v>
      </c>
      <c r="O14" s="3">
        <v>0</v>
      </c>
      <c r="P14" s="18">
        <v>1143.0809999999999</v>
      </c>
      <c r="Q14" s="18">
        <v>1168.259</v>
      </c>
      <c r="R14" s="18">
        <v>40000</v>
      </c>
      <c r="S14" s="18">
        <f>(Table1[[#This Row],[FR]]-Table1[[#This Row],[IR]])*Table1[[#This Row],[MC]]</f>
        <v>1007120.0000000044</v>
      </c>
    </row>
    <row r="15" spans="1:19" hidden="1" x14ac:dyDescent="0.25">
      <c r="A15">
        <v>7</v>
      </c>
      <c r="B15" t="s">
        <v>46</v>
      </c>
      <c r="C15" t="s">
        <v>55</v>
      </c>
      <c r="D15" t="s">
        <v>55</v>
      </c>
      <c r="E15" t="s">
        <v>69</v>
      </c>
      <c r="F15" t="s">
        <v>55</v>
      </c>
      <c r="H15" t="s">
        <v>70</v>
      </c>
      <c r="I15" t="s">
        <v>50</v>
      </c>
      <c r="J15" t="s">
        <v>71</v>
      </c>
      <c r="K15">
        <v>248</v>
      </c>
      <c r="L15">
        <v>248</v>
      </c>
      <c r="M15">
        <v>0</v>
      </c>
      <c r="N15">
        <v>247</v>
      </c>
      <c r="O15">
        <v>0</v>
      </c>
      <c r="P15">
        <v>862.73500000000001</v>
      </c>
      <c r="Q15">
        <v>888.39099999999996</v>
      </c>
      <c r="R15">
        <v>20000</v>
      </c>
      <c r="S15">
        <v>513120</v>
      </c>
    </row>
    <row r="16" spans="1:19" s="3" customFormat="1" x14ac:dyDescent="0.25">
      <c r="A16" s="20">
        <v>3</v>
      </c>
      <c r="B16" s="3" t="s">
        <v>46</v>
      </c>
      <c r="C16" s="3" t="s">
        <v>55</v>
      </c>
      <c r="D16" s="3" t="s">
        <v>55</v>
      </c>
      <c r="E16" s="3" t="s">
        <v>60</v>
      </c>
      <c r="F16" s="3" t="s">
        <v>55</v>
      </c>
      <c r="H16" s="20" t="s">
        <v>72</v>
      </c>
      <c r="I16" s="20" t="s">
        <v>58</v>
      </c>
      <c r="J16" s="20" t="s">
        <v>73</v>
      </c>
      <c r="K16" s="3">
        <v>604</v>
      </c>
      <c r="L16" s="3">
        <v>604</v>
      </c>
      <c r="M16" s="3">
        <v>0</v>
      </c>
      <c r="N16" s="3">
        <v>0</v>
      </c>
      <c r="O16" s="3">
        <v>0</v>
      </c>
      <c r="P16" s="18">
        <v>1003.189</v>
      </c>
      <c r="Q16" s="18">
        <v>1025.32</v>
      </c>
      <c r="R16" s="18">
        <v>40000</v>
      </c>
      <c r="S16" s="18">
        <f>(Table1[[#This Row],[FR]]-Table1[[#This Row],[IR]])*Table1[[#This Row],[MC]]</f>
        <v>885239.99999999884</v>
      </c>
    </row>
    <row r="17" spans="1:19" hidden="1" x14ac:dyDescent="0.25">
      <c r="A17">
        <v>9</v>
      </c>
      <c r="B17" t="s">
        <v>46</v>
      </c>
      <c r="C17" t="s">
        <v>55</v>
      </c>
      <c r="D17" t="s">
        <v>55</v>
      </c>
      <c r="E17" t="s">
        <v>74</v>
      </c>
      <c r="F17" t="s">
        <v>55</v>
      </c>
      <c r="H17" t="s">
        <v>75</v>
      </c>
      <c r="I17" t="s">
        <v>76</v>
      </c>
      <c r="J17" t="s">
        <v>77</v>
      </c>
      <c r="K17">
        <v>176</v>
      </c>
      <c r="L17">
        <v>176</v>
      </c>
      <c r="M17">
        <v>0</v>
      </c>
      <c r="N17">
        <v>3</v>
      </c>
      <c r="O17">
        <v>0</v>
      </c>
      <c r="P17">
        <v>32941.9</v>
      </c>
      <c r="Q17">
        <v>33987.199999999997</v>
      </c>
      <c r="R17">
        <v>2000</v>
      </c>
      <c r="S17">
        <v>2090600</v>
      </c>
    </row>
    <row r="18" spans="1:19" hidden="1" x14ac:dyDescent="0.25">
      <c r="A18">
        <v>10</v>
      </c>
      <c r="B18" t="s">
        <v>46</v>
      </c>
      <c r="C18" t="s">
        <v>55</v>
      </c>
      <c r="D18" t="s">
        <v>55</v>
      </c>
      <c r="E18" t="s">
        <v>69</v>
      </c>
      <c r="F18" t="s">
        <v>55</v>
      </c>
      <c r="H18" t="s">
        <v>78</v>
      </c>
      <c r="I18" t="s">
        <v>65</v>
      </c>
      <c r="J18" t="s">
        <v>79</v>
      </c>
      <c r="K18">
        <v>2753</v>
      </c>
      <c r="L18">
        <v>2753</v>
      </c>
      <c r="M18">
        <v>0</v>
      </c>
      <c r="N18">
        <v>257</v>
      </c>
      <c r="O18">
        <v>0</v>
      </c>
      <c r="P18">
        <v>2624.1170000000002</v>
      </c>
      <c r="Q18">
        <v>2652.76</v>
      </c>
      <c r="R18">
        <v>20000</v>
      </c>
      <c r="S18">
        <v>572860</v>
      </c>
    </row>
    <row r="19" spans="1:19" hidden="1" x14ac:dyDescent="0.25">
      <c r="A19">
        <v>11</v>
      </c>
      <c r="B19" t="s">
        <v>46</v>
      </c>
      <c r="C19" t="s">
        <v>55</v>
      </c>
      <c r="D19" t="s">
        <v>55</v>
      </c>
      <c r="E19" t="s">
        <v>69</v>
      </c>
      <c r="F19" t="s">
        <v>55</v>
      </c>
      <c r="H19" t="s">
        <v>80</v>
      </c>
      <c r="I19" t="s">
        <v>50</v>
      </c>
      <c r="J19" t="s">
        <v>81</v>
      </c>
      <c r="K19">
        <v>221</v>
      </c>
      <c r="L19">
        <v>221</v>
      </c>
      <c r="M19">
        <v>0</v>
      </c>
      <c r="N19">
        <v>217</v>
      </c>
      <c r="O19">
        <v>0</v>
      </c>
      <c r="P19">
        <v>542.10199999999998</v>
      </c>
      <c r="Q19">
        <v>552.25400000000002</v>
      </c>
      <c r="R19">
        <v>20000</v>
      </c>
      <c r="S19">
        <v>203040</v>
      </c>
    </row>
    <row r="20" spans="1:19" s="3" customFormat="1" x14ac:dyDescent="0.25">
      <c r="A20" s="20">
        <v>4</v>
      </c>
      <c r="B20" s="3" t="s">
        <v>46</v>
      </c>
      <c r="C20" s="3" t="s">
        <v>55</v>
      </c>
      <c r="D20" s="3" t="s">
        <v>55</v>
      </c>
      <c r="E20" s="3" t="s">
        <v>60</v>
      </c>
      <c r="F20" s="3" t="s">
        <v>55</v>
      </c>
      <c r="H20" s="20" t="s">
        <v>82</v>
      </c>
      <c r="I20" s="20" t="s">
        <v>58</v>
      </c>
      <c r="J20" s="20" t="s">
        <v>83</v>
      </c>
      <c r="K20" s="3">
        <v>2816</v>
      </c>
      <c r="L20" s="3">
        <v>2816</v>
      </c>
      <c r="M20" s="3">
        <v>0</v>
      </c>
      <c r="N20" s="3">
        <v>1</v>
      </c>
      <c r="O20" s="3">
        <v>0</v>
      </c>
      <c r="P20" s="18">
        <v>1085.2249999999999</v>
      </c>
      <c r="Q20" s="18">
        <v>1107.242</v>
      </c>
      <c r="R20" s="18">
        <v>40000</v>
      </c>
      <c r="S20" s="18">
        <f>(Table1[[#This Row],[FR]]-Table1[[#This Row],[IR]])*Table1[[#This Row],[MC]]</f>
        <v>880680.0000000021</v>
      </c>
    </row>
    <row r="21" spans="1:19" s="3" customFormat="1" x14ac:dyDescent="0.25">
      <c r="A21" s="20">
        <v>5</v>
      </c>
      <c r="B21" s="3" t="s">
        <v>46</v>
      </c>
      <c r="C21" s="3" t="s">
        <v>55</v>
      </c>
      <c r="D21" s="3" t="s">
        <v>55</v>
      </c>
      <c r="E21" s="3" t="s">
        <v>60</v>
      </c>
      <c r="F21" s="3" t="s">
        <v>55</v>
      </c>
      <c r="H21" s="20" t="s">
        <v>84</v>
      </c>
      <c r="I21" s="20" t="s">
        <v>58</v>
      </c>
      <c r="J21" s="20" t="s">
        <v>85</v>
      </c>
      <c r="K21" s="3">
        <v>5887</v>
      </c>
      <c r="L21" s="3">
        <v>5887</v>
      </c>
      <c r="M21" s="3">
        <v>0</v>
      </c>
      <c r="N21" s="3">
        <v>335</v>
      </c>
      <c r="O21" s="3">
        <v>0</v>
      </c>
      <c r="P21" s="18">
        <v>40582.1</v>
      </c>
      <c r="Q21" s="18">
        <v>41389.199999999997</v>
      </c>
      <c r="R21" s="18">
        <v>2000</v>
      </c>
      <c r="S21" s="18">
        <f>(Table1[[#This Row],[FR]]-Table1[[#This Row],[IR]])*Table1[[#This Row],[MC]]</f>
        <v>1614199.9999999972</v>
      </c>
    </row>
    <row r="22" spans="1:19" hidden="1" x14ac:dyDescent="0.25">
      <c r="A22">
        <v>14</v>
      </c>
      <c r="B22" t="s">
        <v>46</v>
      </c>
      <c r="C22" t="s">
        <v>55</v>
      </c>
      <c r="D22" t="s">
        <v>55</v>
      </c>
      <c r="E22" t="s">
        <v>74</v>
      </c>
      <c r="F22" t="s">
        <v>55</v>
      </c>
      <c r="H22" t="s">
        <v>86</v>
      </c>
      <c r="I22" t="s">
        <v>76</v>
      </c>
      <c r="J22" t="s">
        <v>87</v>
      </c>
      <c r="K22">
        <v>1235</v>
      </c>
      <c r="L22">
        <v>1235</v>
      </c>
      <c r="M22">
        <v>0</v>
      </c>
      <c r="N22">
        <v>6</v>
      </c>
      <c r="O22">
        <v>0</v>
      </c>
      <c r="P22">
        <v>1712.77</v>
      </c>
      <c r="Q22">
        <v>1744.4</v>
      </c>
      <c r="R22">
        <v>40000</v>
      </c>
      <c r="S22">
        <v>1265200</v>
      </c>
    </row>
    <row r="23" spans="1:19" hidden="1" x14ac:dyDescent="0.25">
      <c r="A23">
        <v>15</v>
      </c>
      <c r="B23" t="s">
        <v>46</v>
      </c>
      <c r="C23" t="s">
        <v>55</v>
      </c>
      <c r="D23" t="s">
        <v>55</v>
      </c>
      <c r="E23" t="s">
        <v>60</v>
      </c>
      <c r="F23" t="s">
        <v>55</v>
      </c>
      <c r="H23" t="s">
        <v>88</v>
      </c>
      <c r="I23" t="s">
        <v>89</v>
      </c>
      <c r="J23" t="s">
        <v>90</v>
      </c>
      <c r="K23">
        <v>35</v>
      </c>
      <c r="L23">
        <v>35</v>
      </c>
      <c r="M23">
        <v>0</v>
      </c>
      <c r="N23">
        <v>34</v>
      </c>
      <c r="O23">
        <v>0</v>
      </c>
      <c r="P23">
        <v>19873.099999999999</v>
      </c>
      <c r="Q23">
        <v>20302.7</v>
      </c>
      <c r="R23">
        <v>2000</v>
      </c>
      <c r="S23">
        <v>859200</v>
      </c>
    </row>
    <row r="24" spans="1:19" hidden="1" x14ac:dyDescent="0.25">
      <c r="A24">
        <v>16</v>
      </c>
      <c r="B24" t="s">
        <v>46</v>
      </c>
      <c r="C24" t="s">
        <v>55</v>
      </c>
      <c r="D24" t="s">
        <v>55</v>
      </c>
      <c r="E24" t="s">
        <v>74</v>
      </c>
      <c r="F24" t="s">
        <v>55</v>
      </c>
      <c r="H24" t="s">
        <v>91</v>
      </c>
      <c r="I24" t="s">
        <v>50</v>
      </c>
      <c r="J24" t="s">
        <v>92</v>
      </c>
      <c r="K24">
        <v>223</v>
      </c>
      <c r="L24">
        <v>223</v>
      </c>
      <c r="M24">
        <v>0</v>
      </c>
      <c r="N24">
        <v>211</v>
      </c>
      <c r="O24">
        <v>0</v>
      </c>
      <c r="P24">
        <v>4805.2</v>
      </c>
      <c r="Q24">
        <v>5048.8999999999996</v>
      </c>
      <c r="R24">
        <v>2000</v>
      </c>
      <c r="S24">
        <v>487400</v>
      </c>
    </row>
    <row r="25" spans="1:19" hidden="1" x14ac:dyDescent="0.25">
      <c r="A25">
        <v>17</v>
      </c>
      <c r="B25" t="s">
        <v>46</v>
      </c>
      <c r="C25" t="s">
        <v>55</v>
      </c>
      <c r="D25" t="s">
        <v>55</v>
      </c>
      <c r="E25" t="s">
        <v>69</v>
      </c>
      <c r="F25" t="s">
        <v>55</v>
      </c>
      <c r="H25" t="s">
        <v>93</v>
      </c>
      <c r="I25" t="s">
        <v>50</v>
      </c>
      <c r="J25" t="s">
        <v>94</v>
      </c>
      <c r="K25">
        <v>241</v>
      </c>
      <c r="L25">
        <v>241</v>
      </c>
      <c r="M25">
        <v>0</v>
      </c>
      <c r="N25">
        <v>207</v>
      </c>
      <c r="O25">
        <v>0</v>
      </c>
      <c r="P25">
        <v>806.26700000000005</v>
      </c>
      <c r="Q25">
        <v>831.46199999999999</v>
      </c>
      <c r="R25">
        <v>20000</v>
      </c>
      <c r="S25">
        <v>503900</v>
      </c>
    </row>
    <row r="26" spans="1:19" hidden="1" x14ac:dyDescent="0.25">
      <c r="A26">
        <v>18</v>
      </c>
      <c r="B26" t="s">
        <v>46</v>
      </c>
      <c r="C26" t="s">
        <v>55</v>
      </c>
      <c r="D26" t="s">
        <v>55</v>
      </c>
      <c r="E26" t="s">
        <v>60</v>
      </c>
      <c r="F26" t="s">
        <v>55</v>
      </c>
      <c r="H26" t="s">
        <v>95</v>
      </c>
      <c r="I26" t="s">
        <v>58</v>
      </c>
      <c r="J26" t="s">
        <v>96</v>
      </c>
      <c r="K26">
        <v>1190</v>
      </c>
      <c r="L26">
        <v>1190</v>
      </c>
      <c r="M26">
        <v>0</v>
      </c>
      <c r="N26">
        <v>398</v>
      </c>
      <c r="O26">
        <v>0</v>
      </c>
      <c r="P26">
        <v>488.88400000000001</v>
      </c>
      <c r="Q26">
        <v>501.95499999999998</v>
      </c>
      <c r="R26">
        <v>40000</v>
      </c>
      <c r="S26">
        <v>522840</v>
      </c>
    </row>
    <row r="27" spans="1:19" hidden="1" x14ac:dyDescent="0.25">
      <c r="A27">
        <v>19</v>
      </c>
      <c r="B27" t="s">
        <v>46</v>
      </c>
      <c r="C27" t="s">
        <v>55</v>
      </c>
      <c r="D27" t="s">
        <v>55</v>
      </c>
      <c r="E27" t="s">
        <v>60</v>
      </c>
      <c r="F27" t="s">
        <v>55</v>
      </c>
      <c r="H27" t="s">
        <v>97</v>
      </c>
      <c r="I27" t="s">
        <v>65</v>
      </c>
      <c r="J27" t="s">
        <v>98</v>
      </c>
      <c r="K27">
        <v>2900</v>
      </c>
      <c r="L27">
        <v>2900</v>
      </c>
      <c r="M27">
        <v>0</v>
      </c>
      <c r="N27">
        <v>122</v>
      </c>
      <c r="O27">
        <v>0</v>
      </c>
      <c r="P27">
        <v>990.2</v>
      </c>
      <c r="Q27">
        <v>1423</v>
      </c>
      <c r="R27">
        <v>2000</v>
      </c>
      <c r="S27">
        <v>865600</v>
      </c>
    </row>
    <row r="28" spans="1:19" hidden="1" x14ac:dyDescent="0.25">
      <c r="A28">
        <v>20</v>
      </c>
      <c r="B28" t="s">
        <v>46</v>
      </c>
      <c r="C28" t="s">
        <v>55</v>
      </c>
      <c r="D28" t="s">
        <v>55</v>
      </c>
      <c r="E28" t="s">
        <v>60</v>
      </c>
      <c r="F28" t="s">
        <v>55</v>
      </c>
      <c r="H28" t="s">
        <v>99</v>
      </c>
      <c r="I28" t="s">
        <v>89</v>
      </c>
      <c r="J28" t="s">
        <v>100</v>
      </c>
      <c r="K28">
        <v>877</v>
      </c>
      <c r="L28">
        <v>877</v>
      </c>
      <c r="M28">
        <v>0</v>
      </c>
      <c r="N28">
        <v>17</v>
      </c>
      <c r="O28">
        <v>0</v>
      </c>
      <c r="P28">
        <v>0</v>
      </c>
      <c r="Q28">
        <v>0</v>
      </c>
      <c r="R28">
        <v>2000</v>
      </c>
      <c r="S28">
        <v>0</v>
      </c>
    </row>
    <row r="29" spans="1:19" hidden="1" x14ac:dyDescent="0.25">
      <c r="A29">
        <v>21</v>
      </c>
      <c r="B29" t="s">
        <v>46</v>
      </c>
      <c r="C29" t="s">
        <v>55</v>
      </c>
      <c r="D29" t="s">
        <v>55</v>
      </c>
      <c r="E29" t="s">
        <v>60</v>
      </c>
      <c r="F29" t="s">
        <v>55</v>
      </c>
      <c r="H29" t="s">
        <v>101</v>
      </c>
      <c r="I29" t="s">
        <v>65</v>
      </c>
      <c r="J29" t="s">
        <v>102</v>
      </c>
      <c r="K29">
        <v>3227</v>
      </c>
      <c r="L29">
        <v>3227</v>
      </c>
      <c r="M29">
        <v>0</v>
      </c>
      <c r="N29">
        <v>38</v>
      </c>
      <c r="O29">
        <v>0</v>
      </c>
      <c r="P29">
        <v>474.5</v>
      </c>
      <c r="Q29">
        <v>474.5</v>
      </c>
      <c r="R29">
        <v>2000</v>
      </c>
      <c r="S29">
        <v>0</v>
      </c>
    </row>
    <row r="30" spans="1:19" hidden="1" x14ac:dyDescent="0.25">
      <c r="A30">
        <v>22</v>
      </c>
      <c r="B30" t="s">
        <v>46</v>
      </c>
      <c r="C30" t="s">
        <v>55</v>
      </c>
      <c r="D30" t="s">
        <v>55</v>
      </c>
      <c r="E30" t="s">
        <v>74</v>
      </c>
      <c r="F30" t="s">
        <v>55</v>
      </c>
      <c r="H30" t="s">
        <v>103</v>
      </c>
      <c r="I30" t="s">
        <v>76</v>
      </c>
      <c r="J30" t="s">
        <v>104</v>
      </c>
      <c r="K30">
        <v>46</v>
      </c>
      <c r="L30">
        <v>46</v>
      </c>
      <c r="M30">
        <v>0</v>
      </c>
      <c r="N30">
        <v>0</v>
      </c>
      <c r="O30">
        <v>0</v>
      </c>
      <c r="P30">
        <v>16313</v>
      </c>
      <c r="Q30">
        <v>16655.900000000001</v>
      </c>
      <c r="R30">
        <v>2000</v>
      </c>
      <c r="S30">
        <v>685800</v>
      </c>
    </row>
    <row r="31" spans="1:19" hidden="1" x14ac:dyDescent="0.25">
      <c r="A31">
        <v>23</v>
      </c>
      <c r="B31" t="s">
        <v>46</v>
      </c>
      <c r="C31" t="s">
        <v>55</v>
      </c>
      <c r="D31" t="s">
        <v>55</v>
      </c>
      <c r="E31" t="s">
        <v>69</v>
      </c>
      <c r="F31" t="s">
        <v>55</v>
      </c>
      <c r="H31" t="s">
        <v>105</v>
      </c>
      <c r="I31" t="s">
        <v>76</v>
      </c>
      <c r="J31" t="s">
        <v>106</v>
      </c>
      <c r="K31">
        <v>31</v>
      </c>
      <c r="L31">
        <v>31</v>
      </c>
      <c r="M31">
        <v>0</v>
      </c>
      <c r="N31">
        <v>0</v>
      </c>
      <c r="O31">
        <v>0</v>
      </c>
      <c r="P31">
        <v>2959.2820000000002</v>
      </c>
      <c r="Q31">
        <v>3014.9</v>
      </c>
      <c r="R31">
        <v>20000</v>
      </c>
      <c r="S31">
        <v>1112360</v>
      </c>
    </row>
    <row r="32" spans="1:19" hidden="1" x14ac:dyDescent="0.25">
      <c r="A32">
        <v>24</v>
      </c>
      <c r="B32" t="s">
        <v>46</v>
      </c>
      <c r="C32" t="s">
        <v>55</v>
      </c>
      <c r="D32" t="s">
        <v>55</v>
      </c>
      <c r="E32" t="s">
        <v>69</v>
      </c>
      <c r="F32" t="s">
        <v>55</v>
      </c>
      <c r="H32" t="s">
        <v>107</v>
      </c>
      <c r="I32" t="s">
        <v>50</v>
      </c>
      <c r="J32" t="s">
        <v>108</v>
      </c>
      <c r="K32">
        <v>334</v>
      </c>
      <c r="L32">
        <v>334</v>
      </c>
      <c r="M32">
        <v>0</v>
      </c>
      <c r="N32">
        <v>332</v>
      </c>
      <c r="O32">
        <v>0</v>
      </c>
      <c r="P32">
        <v>618.87599999999998</v>
      </c>
      <c r="Q32">
        <v>630.90599999999995</v>
      </c>
      <c r="R32">
        <v>40000</v>
      </c>
      <c r="S32">
        <v>481200</v>
      </c>
    </row>
    <row r="33" spans="1:19" hidden="1" x14ac:dyDescent="0.25">
      <c r="A33">
        <v>25</v>
      </c>
      <c r="B33" t="s">
        <v>46</v>
      </c>
      <c r="C33" t="s">
        <v>55</v>
      </c>
      <c r="D33" t="s">
        <v>55</v>
      </c>
      <c r="E33" t="s">
        <v>74</v>
      </c>
      <c r="F33" t="s">
        <v>55</v>
      </c>
      <c r="H33" t="s">
        <v>109</v>
      </c>
      <c r="I33" t="s">
        <v>76</v>
      </c>
      <c r="J33" t="s">
        <v>110</v>
      </c>
      <c r="K33">
        <v>68</v>
      </c>
      <c r="L33">
        <v>68</v>
      </c>
      <c r="M33">
        <v>0</v>
      </c>
      <c r="N33">
        <v>13</v>
      </c>
      <c r="O33">
        <v>0</v>
      </c>
      <c r="P33">
        <v>14638.8</v>
      </c>
      <c r="Q33">
        <v>15144.8</v>
      </c>
      <c r="R33">
        <v>2000</v>
      </c>
      <c r="S33">
        <v>1012000</v>
      </c>
    </row>
    <row r="34" spans="1:19" s="3" customFormat="1" x14ac:dyDescent="0.25">
      <c r="A34" s="20">
        <v>6</v>
      </c>
      <c r="B34" s="3" t="s">
        <v>46</v>
      </c>
      <c r="C34" s="3" t="s">
        <v>55</v>
      </c>
      <c r="D34" s="3" t="s">
        <v>55</v>
      </c>
      <c r="E34" s="3" t="s">
        <v>60</v>
      </c>
      <c r="F34" s="3" t="s">
        <v>55</v>
      </c>
      <c r="H34" s="20" t="s">
        <v>111</v>
      </c>
      <c r="I34" s="20" t="s">
        <v>58</v>
      </c>
      <c r="J34" s="20" t="s">
        <v>112</v>
      </c>
      <c r="K34" s="3">
        <v>3473</v>
      </c>
      <c r="L34" s="3">
        <v>3473</v>
      </c>
      <c r="M34" s="3">
        <v>0</v>
      </c>
      <c r="N34" s="3">
        <v>50</v>
      </c>
      <c r="O34" s="3">
        <v>0</v>
      </c>
      <c r="P34" s="18">
        <v>2098.558</v>
      </c>
      <c r="Q34" s="18">
        <v>2125.0740000000001</v>
      </c>
      <c r="R34" s="18">
        <v>40000</v>
      </c>
      <c r="S34" s="18">
        <f>(Table1[[#This Row],[FR]]-Table1[[#This Row],[IR]])*Table1[[#This Row],[MC]]</f>
        <v>1060640.000000003</v>
      </c>
    </row>
    <row r="35" spans="1:19" hidden="1" x14ac:dyDescent="0.25">
      <c r="A35">
        <v>27</v>
      </c>
      <c r="B35" t="s">
        <v>46</v>
      </c>
      <c r="C35" t="s">
        <v>55</v>
      </c>
      <c r="D35" t="s">
        <v>55</v>
      </c>
      <c r="E35" t="s">
        <v>74</v>
      </c>
      <c r="F35" t="s">
        <v>55</v>
      </c>
      <c r="H35" t="s">
        <v>113</v>
      </c>
      <c r="I35" t="s">
        <v>50</v>
      </c>
      <c r="J35" t="s">
        <v>114</v>
      </c>
      <c r="K35">
        <v>125</v>
      </c>
      <c r="L35">
        <v>125</v>
      </c>
      <c r="M35">
        <v>0</v>
      </c>
      <c r="N35">
        <v>119</v>
      </c>
      <c r="O35">
        <v>0</v>
      </c>
      <c r="P35">
        <v>4563.2</v>
      </c>
      <c r="Q35">
        <v>4681.8999999999996</v>
      </c>
      <c r="R35">
        <v>2000</v>
      </c>
      <c r="S35">
        <v>237400</v>
      </c>
    </row>
    <row r="36" spans="1:19" hidden="1" x14ac:dyDescent="0.25">
      <c r="A36">
        <v>28</v>
      </c>
      <c r="B36" t="s">
        <v>46</v>
      </c>
      <c r="C36" t="s">
        <v>55</v>
      </c>
      <c r="D36" t="s">
        <v>55</v>
      </c>
      <c r="E36" t="s">
        <v>60</v>
      </c>
      <c r="F36" t="s">
        <v>55</v>
      </c>
      <c r="H36" t="s">
        <v>115</v>
      </c>
      <c r="I36" t="s">
        <v>58</v>
      </c>
      <c r="J36" t="s">
        <v>116</v>
      </c>
      <c r="K36">
        <v>1821</v>
      </c>
      <c r="L36">
        <v>1821</v>
      </c>
      <c r="M36">
        <v>0</v>
      </c>
      <c r="N36">
        <v>247</v>
      </c>
      <c r="O36">
        <v>0</v>
      </c>
      <c r="P36">
        <v>561.31600000000003</v>
      </c>
      <c r="Q36">
        <v>587.91399999999999</v>
      </c>
      <c r="R36">
        <v>40000</v>
      </c>
      <c r="S36">
        <v>1063920</v>
      </c>
    </row>
    <row r="37" spans="1:19" hidden="1" x14ac:dyDescent="0.25">
      <c r="A37">
        <v>29</v>
      </c>
      <c r="B37" t="s">
        <v>46</v>
      </c>
      <c r="C37" t="s">
        <v>55</v>
      </c>
      <c r="D37" t="s">
        <v>55</v>
      </c>
      <c r="E37" t="s">
        <v>69</v>
      </c>
      <c r="F37" t="s">
        <v>55</v>
      </c>
      <c r="H37" t="s">
        <v>117</v>
      </c>
      <c r="I37" t="s">
        <v>65</v>
      </c>
      <c r="J37" t="s">
        <v>118</v>
      </c>
      <c r="K37">
        <v>3146</v>
      </c>
      <c r="L37">
        <v>3146</v>
      </c>
      <c r="M37">
        <v>0</v>
      </c>
      <c r="N37">
        <v>69</v>
      </c>
      <c r="O37">
        <v>0</v>
      </c>
      <c r="P37">
        <v>1946.4739999999999</v>
      </c>
      <c r="Q37">
        <v>1982.259</v>
      </c>
      <c r="R37">
        <v>20000</v>
      </c>
      <c r="S37">
        <v>715700</v>
      </c>
    </row>
    <row r="38" spans="1:19" hidden="1" x14ac:dyDescent="0.25">
      <c r="A38">
        <v>30</v>
      </c>
      <c r="B38" t="s">
        <v>46</v>
      </c>
      <c r="C38" t="s">
        <v>55</v>
      </c>
      <c r="D38" t="s">
        <v>55</v>
      </c>
      <c r="E38" t="s">
        <v>74</v>
      </c>
      <c r="F38" t="s">
        <v>55</v>
      </c>
      <c r="H38" t="s">
        <v>119</v>
      </c>
      <c r="I38" t="s">
        <v>65</v>
      </c>
      <c r="J38" t="s">
        <v>120</v>
      </c>
      <c r="K38">
        <v>8216</v>
      </c>
      <c r="L38">
        <v>8216</v>
      </c>
      <c r="M38">
        <v>0</v>
      </c>
      <c r="N38">
        <v>23</v>
      </c>
      <c r="O38">
        <v>0</v>
      </c>
      <c r="P38">
        <v>21212.400000000001</v>
      </c>
      <c r="Q38">
        <v>22000.2</v>
      </c>
      <c r="R38">
        <v>2000</v>
      </c>
      <c r="S38">
        <v>1575600</v>
      </c>
    </row>
    <row r="39" spans="1:19" hidden="1" x14ac:dyDescent="0.25">
      <c r="A39">
        <v>31</v>
      </c>
      <c r="B39" t="s">
        <v>46</v>
      </c>
      <c r="C39" t="s">
        <v>55</v>
      </c>
      <c r="D39" t="s">
        <v>55</v>
      </c>
      <c r="E39" t="s">
        <v>69</v>
      </c>
      <c r="F39" t="s">
        <v>55</v>
      </c>
      <c r="H39" t="s">
        <v>121</v>
      </c>
      <c r="I39" t="s">
        <v>58</v>
      </c>
      <c r="J39" t="s">
        <v>122</v>
      </c>
      <c r="K39">
        <v>1888</v>
      </c>
      <c r="L39">
        <v>1888</v>
      </c>
      <c r="M39">
        <v>0</v>
      </c>
      <c r="N39">
        <v>427</v>
      </c>
      <c r="O39">
        <v>0</v>
      </c>
      <c r="P39">
        <v>2162.6460000000002</v>
      </c>
      <c r="Q39">
        <v>2196.7849999999999</v>
      </c>
      <c r="R39">
        <v>20000</v>
      </c>
      <c r="S39">
        <v>682780</v>
      </c>
    </row>
    <row r="40" spans="1:19" hidden="1" x14ac:dyDescent="0.25">
      <c r="A40">
        <v>32</v>
      </c>
      <c r="B40" t="s">
        <v>46</v>
      </c>
      <c r="C40" t="s">
        <v>55</v>
      </c>
      <c r="D40" t="s">
        <v>55</v>
      </c>
      <c r="E40" t="s">
        <v>60</v>
      </c>
      <c r="F40" t="s">
        <v>55</v>
      </c>
      <c r="H40" t="s">
        <v>123</v>
      </c>
      <c r="I40" t="s">
        <v>50</v>
      </c>
      <c r="J40" t="s">
        <v>124</v>
      </c>
      <c r="K40">
        <v>216</v>
      </c>
      <c r="L40">
        <v>216</v>
      </c>
      <c r="M40">
        <v>0</v>
      </c>
      <c r="N40">
        <v>209</v>
      </c>
      <c r="O40">
        <v>0</v>
      </c>
      <c r="P40">
        <v>3060.1</v>
      </c>
      <c r="Q40">
        <v>3508.3</v>
      </c>
      <c r="R40">
        <v>1000</v>
      </c>
      <c r="S40">
        <v>448200</v>
      </c>
    </row>
    <row r="41" spans="1:19" hidden="1" x14ac:dyDescent="0.25">
      <c r="A41">
        <v>33</v>
      </c>
      <c r="B41" t="s">
        <v>46</v>
      </c>
      <c r="C41" t="s">
        <v>55</v>
      </c>
      <c r="D41" t="s">
        <v>55</v>
      </c>
      <c r="E41" t="s">
        <v>69</v>
      </c>
      <c r="F41" t="s">
        <v>55</v>
      </c>
      <c r="H41" t="s">
        <v>125</v>
      </c>
      <c r="I41" t="s">
        <v>58</v>
      </c>
      <c r="J41" t="s">
        <v>126</v>
      </c>
      <c r="K41">
        <v>1581</v>
      </c>
      <c r="L41">
        <v>1581</v>
      </c>
      <c r="M41">
        <v>0</v>
      </c>
      <c r="N41">
        <v>401</v>
      </c>
      <c r="O41">
        <v>0</v>
      </c>
      <c r="P41">
        <v>875.73199999999997</v>
      </c>
      <c r="Q41">
        <v>938.02800000000002</v>
      </c>
      <c r="R41">
        <v>20000</v>
      </c>
      <c r="S41">
        <v>1245920</v>
      </c>
    </row>
    <row r="42" spans="1:19" hidden="1" x14ac:dyDescent="0.25">
      <c r="A42">
        <v>34</v>
      </c>
      <c r="B42" t="s">
        <v>46</v>
      </c>
      <c r="C42" t="s">
        <v>55</v>
      </c>
      <c r="D42" t="s">
        <v>55</v>
      </c>
      <c r="E42" t="s">
        <v>69</v>
      </c>
      <c r="F42" t="s">
        <v>55</v>
      </c>
      <c r="H42" t="s">
        <v>127</v>
      </c>
      <c r="I42" t="s">
        <v>65</v>
      </c>
      <c r="J42" t="s">
        <v>128</v>
      </c>
      <c r="K42">
        <v>1830</v>
      </c>
      <c r="L42">
        <v>1830</v>
      </c>
      <c r="M42">
        <v>0</v>
      </c>
      <c r="N42">
        <v>134</v>
      </c>
      <c r="O42">
        <v>0</v>
      </c>
      <c r="P42">
        <v>615.60799999999995</v>
      </c>
      <c r="Q42">
        <v>635.976</v>
      </c>
      <c r="R42">
        <v>20000</v>
      </c>
      <c r="S42">
        <v>407360</v>
      </c>
    </row>
    <row r="43" spans="1:19" hidden="1" x14ac:dyDescent="0.25">
      <c r="A43">
        <v>35</v>
      </c>
      <c r="B43" t="s">
        <v>46</v>
      </c>
      <c r="C43" t="s">
        <v>55</v>
      </c>
      <c r="D43" t="s">
        <v>55</v>
      </c>
      <c r="E43" t="s">
        <v>129</v>
      </c>
      <c r="F43" t="s">
        <v>55</v>
      </c>
      <c r="H43" t="s">
        <v>130</v>
      </c>
      <c r="I43" t="s">
        <v>50</v>
      </c>
      <c r="J43" t="s">
        <v>131</v>
      </c>
      <c r="K43">
        <v>288</v>
      </c>
      <c r="L43">
        <v>288</v>
      </c>
      <c r="M43">
        <v>0</v>
      </c>
      <c r="N43">
        <v>271</v>
      </c>
      <c r="O43">
        <v>0</v>
      </c>
      <c r="P43">
        <v>3727.2</v>
      </c>
      <c r="Q43">
        <v>4073.3</v>
      </c>
      <c r="R43">
        <v>2000</v>
      </c>
      <c r="S43">
        <v>692200</v>
      </c>
    </row>
    <row r="44" spans="1:19" hidden="1" x14ac:dyDescent="0.25">
      <c r="A44">
        <v>36</v>
      </c>
      <c r="B44" t="s">
        <v>46</v>
      </c>
      <c r="C44" t="s">
        <v>55</v>
      </c>
      <c r="D44" t="s">
        <v>55</v>
      </c>
      <c r="E44" t="s">
        <v>60</v>
      </c>
      <c r="F44" t="s">
        <v>55</v>
      </c>
      <c r="H44" t="s">
        <v>132</v>
      </c>
      <c r="I44" t="s">
        <v>50</v>
      </c>
      <c r="J44" t="s">
        <v>133</v>
      </c>
      <c r="K44">
        <v>203</v>
      </c>
      <c r="L44">
        <v>203</v>
      </c>
      <c r="M44">
        <v>0</v>
      </c>
      <c r="N44">
        <v>197</v>
      </c>
      <c r="O44">
        <v>0</v>
      </c>
      <c r="P44">
        <v>9529.9</v>
      </c>
      <c r="Q44">
        <v>9755.2000000000007</v>
      </c>
      <c r="R44">
        <v>2000</v>
      </c>
      <c r="S44">
        <v>450600</v>
      </c>
    </row>
    <row r="45" spans="1:19" s="3" customFormat="1" x14ac:dyDescent="0.25">
      <c r="A45" s="20">
        <v>7</v>
      </c>
      <c r="B45" s="3" t="s">
        <v>46</v>
      </c>
      <c r="C45" s="3" t="s">
        <v>55</v>
      </c>
      <c r="D45" s="3" t="s">
        <v>55</v>
      </c>
      <c r="E45" s="3" t="s">
        <v>60</v>
      </c>
      <c r="F45" s="3" t="s">
        <v>55</v>
      </c>
      <c r="H45" s="20" t="s">
        <v>134</v>
      </c>
      <c r="I45" s="20" t="s">
        <v>89</v>
      </c>
      <c r="J45" s="20" t="s">
        <v>135</v>
      </c>
      <c r="K45" s="3">
        <v>657</v>
      </c>
      <c r="L45" s="3">
        <v>657</v>
      </c>
      <c r="M45" s="3">
        <v>0</v>
      </c>
      <c r="N45" s="3">
        <v>0</v>
      </c>
      <c r="O45" s="3">
        <v>0</v>
      </c>
      <c r="P45" s="18">
        <v>497.8</v>
      </c>
      <c r="Q45" s="18">
        <v>528.29999999999995</v>
      </c>
      <c r="R45" s="18">
        <v>2000</v>
      </c>
      <c r="S45" s="18">
        <f>(Table1[[#This Row],[FR]]-Table1[[#This Row],[IR]])*Table1[[#This Row],[MC]]</f>
        <v>60999.999999999884</v>
      </c>
    </row>
    <row r="46" spans="1:19" hidden="1" x14ac:dyDescent="0.25">
      <c r="A46">
        <v>38</v>
      </c>
      <c r="B46" t="s">
        <v>46</v>
      </c>
      <c r="C46" t="s">
        <v>55</v>
      </c>
      <c r="D46" t="s">
        <v>55</v>
      </c>
      <c r="E46" t="s">
        <v>60</v>
      </c>
      <c r="F46" t="s">
        <v>55</v>
      </c>
      <c r="H46" t="s">
        <v>136</v>
      </c>
      <c r="I46" t="s">
        <v>89</v>
      </c>
      <c r="J46" t="s">
        <v>137</v>
      </c>
      <c r="K46">
        <v>190</v>
      </c>
      <c r="L46">
        <v>190</v>
      </c>
      <c r="M46">
        <v>0</v>
      </c>
      <c r="N46">
        <v>48</v>
      </c>
      <c r="O46">
        <v>0</v>
      </c>
      <c r="P46">
        <v>0</v>
      </c>
      <c r="Q46">
        <v>0</v>
      </c>
      <c r="R46">
        <v>2000</v>
      </c>
      <c r="S46">
        <v>0</v>
      </c>
    </row>
    <row r="47" spans="1:19" s="3" customFormat="1" x14ac:dyDescent="0.25">
      <c r="A47" s="20">
        <v>8</v>
      </c>
      <c r="B47" s="3" t="s">
        <v>46</v>
      </c>
      <c r="C47" s="3" t="s">
        <v>55</v>
      </c>
      <c r="D47" s="3" t="s">
        <v>55</v>
      </c>
      <c r="E47" s="3" t="s">
        <v>60</v>
      </c>
      <c r="F47" s="3" t="s">
        <v>55</v>
      </c>
      <c r="H47" s="20" t="s">
        <v>138</v>
      </c>
      <c r="I47" s="20" t="s">
        <v>89</v>
      </c>
      <c r="J47" s="20" t="s">
        <v>139</v>
      </c>
      <c r="K47" s="3">
        <v>739</v>
      </c>
      <c r="L47" s="3">
        <v>739</v>
      </c>
      <c r="M47" s="3">
        <v>0</v>
      </c>
      <c r="N47" s="3">
        <v>0</v>
      </c>
      <c r="O47" s="3">
        <v>0</v>
      </c>
      <c r="P47" s="18">
        <v>316.12400000000002</v>
      </c>
      <c r="Q47" s="18">
        <v>320.37700000000001</v>
      </c>
      <c r="R47" s="18">
        <v>40000</v>
      </c>
      <c r="S47" s="18">
        <f>(Table1[[#This Row],[FR]]-Table1[[#This Row],[IR]])*Table1[[#This Row],[MC]]</f>
        <v>170119.99999999945</v>
      </c>
    </row>
    <row r="48" spans="1:19" hidden="1" x14ac:dyDescent="0.25">
      <c r="A48">
        <v>40</v>
      </c>
      <c r="B48" t="s">
        <v>46</v>
      </c>
      <c r="C48" t="s">
        <v>55</v>
      </c>
      <c r="D48" t="s">
        <v>55</v>
      </c>
      <c r="E48" t="s">
        <v>63</v>
      </c>
      <c r="F48" t="s">
        <v>55</v>
      </c>
      <c r="H48" t="s">
        <v>140</v>
      </c>
      <c r="I48" t="s">
        <v>76</v>
      </c>
      <c r="J48" t="s">
        <v>141</v>
      </c>
      <c r="K48">
        <v>1750</v>
      </c>
      <c r="L48">
        <v>1750</v>
      </c>
      <c r="M48">
        <v>0</v>
      </c>
      <c r="N48">
        <v>13</v>
      </c>
      <c r="O48">
        <v>0</v>
      </c>
      <c r="P48">
        <v>445.86099999999999</v>
      </c>
      <c r="Q48">
        <v>470.30799999999999</v>
      </c>
      <c r="R48">
        <v>40000</v>
      </c>
      <c r="S48">
        <v>977880</v>
      </c>
    </row>
    <row r="49" spans="1:19" hidden="1" x14ac:dyDescent="0.25">
      <c r="A49">
        <v>41</v>
      </c>
      <c r="B49" t="s">
        <v>46</v>
      </c>
      <c r="C49" t="s">
        <v>55</v>
      </c>
      <c r="D49" t="s">
        <v>55</v>
      </c>
      <c r="E49" t="s">
        <v>129</v>
      </c>
      <c r="F49" t="s">
        <v>55</v>
      </c>
      <c r="H49" t="s">
        <v>142</v>
      </c>
      <c r="I49" t="s">
        <v>58</v>
      </c>
      <c r="J49" t="s">
        <v>143</v>
      </c>
      <c r="K49">
        <v>7124</v>
      </c>
      <c r="L49">
        <v>7124</v>
      </c>
      <c r="M49">
        <v>0</v>
      </c>
      <c r="N49">
        <v>456</v>
      </c>
      <c r="O49">
        <v>0</v>
      </c>
      <c r="P49">
        <v>13684.7</v>
      </c>
      <c r="Q49">
        <v>14431.9</v>
      </c>
      <c r="R49">
        <v>2000</v>
      </c>
      <c r="S49">
        <v>1494400</v>
      </c>
    </row>
    <row r="50" spans="1:19" hidden="1" x14ac:dyDescent="0.25">
      <c r="A50">
        <v>42</v>
      </c>
      <c r="B50" t="s">
        <v>46</v>
      </c>
      <c r="C50" t="s">
        <v>55</v>
      </c>
      <c r="D50" t="s">
        <v>55</v>
      </c>
      <c r="E50" t="s">
        <v>129</v>
      </c>
      <c r="F50" t="s">
        <v>55</v>
      </c>
      <c r="H50" t="s">
        <v>144</v>
      </c>
      <c r="I50" t="s">
        <v>58</v>
      </c>
      <c r="J50" t="s">
        <v>145</v>
      </c>
      <c r="K50">
        <v>3759</v>
      </c>
      <c r="L50">
        <v>3759</v>
      </c>
      <c r="M50">
        <v>0</v>
      </c>
      <c r="N50">
        <v>185</v>
      </c>
      <c r="O50">
        <v>0</v>
      </c>
      <c r="P50">
        <v>16661</v>
      </c>
      <c r="Q50">
        <v>17462.900000000001</v>
      </c>
      <c r="R50">
        <v>2000</v>
      </c>
      <c r="S50">
        <v>1603800</v>
      </c>
    </row>
    <row r="51" spans="1:19" hidden="1" x14ac:dyDescent="0.25">
      <c r="A51">
        <v>43</v>
      </c>
      <c r="B51" t="s">
        <v>46</v>
      </c>
      <c r="C51" t="s">
        <v>55</v>
      </c>
      <c r="D51" t="s">
        <v>55</v>
      </c>
      <c r="E51" t="s">
        <v>63</v>
      </c>
      <c r="F51" t="s">
        <v>55</v>
      </c>
      <c r="H51" t="s">
        <v>146</v>
      </c>
      <c r="I51" t="s">
        <v>50</v>
      </c>
      <c r="J51" t="s">
        <v>147</v>
      </c>
      <c r="K51">
        <v>5</v>
      </c>
      <c r="L51">
        <v>5</v>
      </c>
      <c r="M51">
        <v>0</v>
      </c>
      <c r="N51">
        <v>4</v>
      </c>
      <c r="O51">
        <v>0</v>
      </c>
      <c r="P51">
        <v>0</v>
      </c>
      <c r="Q51">
        <v>0</v>
      </c>
      <c r="R51">
        <v>2000</v>
      </c>
      <c r="S51">
        <v>0</v>
      </c>
    </row>
    <row r="52" spans="1:19" hidden="1" x14ac:dyDescent="0.25">
      <c r="A52">
        <v>44</v>
      </c>
      <c r="B52" t="s">
        <v>46</v>
      </c>
      <c r="C52" t="s">
        <v>55</v>
      </c>
      <c r="D52" t="s">
        <v>55</v>
      </c>
      <c r="E52" t="s">
        <v>60</v>
      </c>
      <c r="F52" t="s">
        <v>55</v>
      </c>
      <c r="H52" t="s">
        <v>148</v>
      </c>
      <c r="I52" t="s">
        <v>65</v>
      </c>
      <c r="J52" t="s">
        <v>149</v>
      </c>
      <c r="K52">
        <v>2238</v>
      </c>
      <c r="L52">
        <v>2238</v>
      </c>
      <c r="M52">
        <v>0</v>
      </c>
      <c r="N52">
        <v>16</v>
      </c>
      <c r="O52">
        <v>0</v>
      </c>
      <c r="P52">
        <v>546.57600000000002</v>
      </c>
      <c r="Q52">
        <v>561.33000000000004</v>
      </c>
      <c r="R52">
        <v>40000</v>
      </c>
      <c r="S52">
        <v>590160</v>
      </c>
    </row>
    <row r="53" spans="1:19" hidden="1" x14ac:dyDescent="0.25">
      <c r="A53">
        <v>45</v>
      </c>
      <c r="B53" t="s">
        <v>46</v>
      </c>
      <c r="C53" t="s">
        <v>55</v>
      </c>
      <c r="D53" t="s">
        <v>55</v>
      </c>
      <c r="E53" t="s">
        <v>150</v>
      </c>
      <c r="F53" t="s">
        <v>55</v>
      </c>
      <c r="H53" t="s">
        <v>151</v>
      </c>
      <c r="I53" t="s">
        <v>58</v>
      </c>
      <c r="J53" t="s">
        <v>152</v>
      </c>
      <c r="K53">
        <v>5700</v>
      </c>
      <c r="L53">
        <v>5700</v>
      </c>
      <c r="M53">
        <v>0</v>
      </c>
      <c r="N53">
        <v>438</v>
      </c>
      <c r="O53">
        <v>0</v>
      </c>
      <c r="P53">
        <v>2075.33</v>
      </c>
      <c r="Q53">
        <v>2120.3980000000001</v>
      </c>
      <c r="R53">
        <v>40000</v>
      </c>
      <c r="S53">
        <v>1802720</v>
      </c>
    </row>
    <row r="54" spans="1:19" hidden="1" x14ac:dyDescent="0.25">
      <c r="A54">
        <v>46</v>
      </c>
      <c r="B54" t="s">
        <v>46</v>
      </c>
      <c r="C54" t="s">
        <v>55</v>
      </c>
      <c r="D54" t="s">
        <v>55</v>
      </c>
      <c r="E54" t="s">
        <v>74</v>
      </c>
      <c r="F54" t="s">
        <v>55</v>
      </c>
      <c r="H54" t="s">
        <v>153</v>
      </c>
      <c r="I54" t="s">
        <v>76</v>
      </c>
      <c r="J54" t="s">
        <v>154</v>
      </c>
      <c r="K54">
        <v>47</v>
      </c>
      <c r="L54">
        <v>47</v>
      </c>
      <c r="M54">
        <v>0</v>
      </c>
      <c r="N54">
        <v>0</v>
      </c>
      <c r="O54">
        <v>0</v>
      </c>
      <c r="P54">
        <v>6470.06</v>
      </c>
      <c r="Q54">
        <v>6594.48</v>
      </c>
      <c r="R54">
        <v>4000</v>
      </c>
      <c r="S54">
        <v>497680</v>
      </c>
    </row>
    <row r="55" spans="1:19" hidden="1" x14ac:dyDescent="0.25">
      <c r="A55">
        <v>47</v>
      </c>
      <c r="B55" t="s">
        <v>46</v>
      </c>
      <c r="C55" t="s">
        <v>55</v>
      </c>
      <c r="D55" t="s">
        <v>55</v>
      </c>
      <c r="E55" t="s">
        <v>56</v>
      </c>
      <c r="F55" t="s">
        <v>55</v>
      </c>
      <c r="H55" t="s">
        <v>155</v>
      </c>
      <c r="I55" t="s">
        <v>58</v>
      </c>
      <c r="J55" t="s">
        <v>156</v>
      </c>
      <c r="K55">
        <v>2138</v>
      </c>
      <c r="L55">
        <v>2138</v>
      </c>
      <c r="M55">
        <v>0</v>
      </c>
      <c r="N55">
        <v>206</v>
      </c>
      <c r="O55">
        <v>0</v>
      </c>
      <c r="P55">
        <v>4780.8999999999996</v>
      </c>
      <c r="Q55">
        <v>5038.1000000000004</v>
      </c>
      <c r="R55">
        <v>2000</v>
      </c>
      <c r="S55">
        <v>514400</v>
      </c>
    </row>
    <row r="56" spans="1:19" hidden="1" x14ac:dyDescent="0.25">
      <c r="A56">
        <v>48</v>
      </c>
      <c r="B56" t="s">
        <v>46</v>
      </c>
      <c r="C56" t="s">
        <v>55</v>
      </c>
      <c r="D56" t="s">
        <v>55</v>
      </c>
      <c r="E56" t="s">
        <v>56</v>
      </c>
      <c r="F56" t="s">
        <v>55</v>
      </c>
      <c r="H56" t="s">
        <v>157</v>
      </c>
      <c r="I56" t="s">
        <v>58</v>
      </c>
      <c r="J56" t="s">
        <v>158</v>
      </c>
      <c r="K56">
        <v>3320</v>
      </c>
      <c r="L56">
        <v>3320</v>
      </c>
      <c r="M56">
        <v>0</v>
      </c>
      <c r="N56">
        <v>398</v>
      </c>
      <c r="O56">
        <v>0</v>
      </c>
      <c r="P56">
        <v>5924</v>
      </c>
      <c r="Q56">
        <v>6417.3</v>
      </c>
      <c r="R56">
        <v>2000</v>
      </c>
      <c r="S56">
        <v>986600</v>
      </c>
    </row>
    <row r="57" spans="1:19" s="3" customFormat="1" x14ac:dyDescent="0.25">
      <c r="A57" s="20">
        <v>9</v>
      </c>
      <c r="B57" s="3" t="s">
        <v>46</v>
      </c>
      <c r="C57" s="3" t="s">
        <v>55</v>
      </c>
      <c r="D57" s="3" t="s">
        <v>55</v>
      </c>
      <c r="E57" s="3" t="s">
        <v>60</v>
      </c>
      <c r="F57" s="3" t="s">
        <v>55</v>
      </c>
      <c r="H57" s="20" t="s">
        <v>159</v>
      </c>
      <c r="I57" s="20" t="s">
        <v>58</v>
      </c>
      <c r="J57" s="20" t="s">
        <v>160</v>
      </c>
      <c r="K57" s="3">
        <v>7119</v>
      </c>
      <c r="L57" s="3">
        <v>7119</v>
      </c>
      <c r="M57" s="3">
        <v>0</v>
      </c>
      <c r="N57" s="3">
        <v>129</v>
      </c>
      <c r="O57" s="3">
        <v>0</v>
      </c>
      <c r="P57" s="18">
        <v>2489.7739999999999</v>
      </c>
      <c r="Q57" s="18">
        <v>2535.0070000000001</v>
      </c>
      <c r="R57" s="18">
        <v>40000</v>
      </c>
      <c r="S57" s="18">
        <f>(Table1[[#This Row],[FR]]-Table1[[#This Row],[IR]])*Table1[[#This Row],[MC]]</f>
        <v>1809320.000000007</v>
      </c>
    </row>
    <row r="58" spans="1:19" hidden="1" x14ac:dyDescent="0.25">
      <c r="A58">
        <v>50</v>
      </c>
      <c r="B58" t="s">
        <v>46</v>
      </c>
      <c r="C58" t="s">
        <v>55</v>
      </c>
      <c r="D58" t="s">
        <v>55</v>
      </c>
      <c r="E58" t="s">
        <v>74</v>
      </c>
      <c r="F58" t="s">
        <v>55</v>
      </c>
      <c r="H58" t="s">
        <v>161</v>
      </c>
      <c r="I58" t="s">
        <v>50</v>
      </c>
      <c r="J58" t="s">
        <v>162</v>
      </c>
      <c r="K58">
        <v>293</v>
      </c>
      <c r="L58">
        <v>293</v>
      </c>
      <c r="M58">
        <v>0</v>
      </c>
      <c r="N58">
        <v>293</v>
      </c>
      <c r="O58">
        <v>0</v>
      </c>
      <c r="P58">
        <v>2548.4</v>
      </c>
      <c r="Q58">
        <v>2721.6</v>
      </c>
      <c r="R58">
        <v>2000</v>
      </c>
      <c r="S58">
        <v>346400</v>
      </c>
    </row>
    <row r="59" spans="1:19" hidden="1" x14ac:dyDescent="0.25">
      <c r="A59">
        <v>51</v>
      </c>
      <c r="B59" t="s">
        <v>46</v>
      </c>
      <c r="C59" t="s">
        <v>55</v>
      </c>
      <c r="D59" t="s">
        <v>55</v>
      </c>
      <c r="E59" t="s">
        <v>63</v>
      </c>
      <c r="F59" t="s">
        <v>55</v>
      </c>
      <c r="H59" t="s">
        <v>163</v>
      </c>
      <c r="I59" t="s">
        <v>50</v>
      </c>
      <c r="J59" t="s">
        <v>164</v>
      </c>
      <c r="K59">
        <v>278</v>
      </c>
      <c r="L59">
        <v>278</v>
      </c>
      <c r="M59">
        <v>0</v>
      </c>
      <c r="N59">
        <v>278</v>
      </c>
      <c r="O59">
        <v>0</v>
      </c>
      <c r="P59">
        <v>501.22699999999998</v>
      </c>
      <c r="Q59">
        <v>516.66300000000001</v>
      </c>
      <c r="R59">
        <v>40000</v>
      </c>
      <c r="S59">
        <v>617440</v>
      </c>
    </row>
    <row r="60" spans="1:19" hidden="1" x14ac:dyDescent="0.25">
      <c r="A60">
        <v>52</v>
      </c>
      <c r="B60" t="s">
        <v>46</v>
      </c>
      <c r="C60" t="s">
        <v>55</v>
      </c>
      <c r="D60" t="s">
        <v>55</v>
      </c>
      <c r="E60" t="s">
        <v>63</v>
      </c>
      <c r="F60" t="s">
        <v>55</v>
      </c>
      <c r="H60" t="s">
        <v>165</v>
      </c>
      <c r="I60" t="s">
        <v>76</v>
      </c>
      <c r="J60" t="s">
        <v>166</v>
      </c>
      <c r="K60">
        <v>9</v>
      </c>
      <c r="L60">
        <v>9</v>
      </c>
      <c r="M60">
        <v>0</v>
      </c>
      <c r="N60">
        <v>8</v>
      </c>
      <c r="O60">
        <v>0</v>
      </c>
      <c r="P60">
        <v>492.79700000000003</v>
      </c>
      <c r="Q60">
        <v>504.767</v>
      </c>
      <c r="R60">
        <v>40000</v>
      </c>
      <c r="S60">
        <v>478800</v>
      </c>
    </row>
    <row r="61" spans="1:19" hidden="1" x14ac:dyDescent="0.25">
      <c r="A61">
        <v>53</v>
      </c>
      <c r="B61" t="s">
        <v>46</v>
      </c>
      <c r="C61" t="s">
        <v>55</v>
      </c>
      <c r="D61" t="s">
        <v>55</v>
      </c>
      <c r="E61" t="s">
        <v>167</v>
      </c>
      <c r="F61" t="s">
        <v>55</v>
      </c>
      <c r="H61" t="s">
        <v>168</v>
      </c>
      <c r="I61" t="s">
        <v>89</v>
      </c>
      <c r="J61" t="s">
        <v>169</v>
      </c>
      <c r="K61">
        <v>127</v>
      </c>
      <c r="L61">
        <v>127</v>
      </c>
      <c r="M61">
        <v>0</v>
      </c>
      <c r="N61">
        <v>1</v>
      </c>
      <c r="O61">
        <v>0</v>
      </c>
      <c r="P61">
        <v>0</v>
      </c>
      <c r="Q61">
        <v>0</v>
      </c>
      <c r="R61">
        <v>40000</v>
      </c>
      <c r="S61">
        <v>0</v>
      </c>
    </row>
    <row r="62" spans="1:19" hidden="1" x14ac:dyDescent="0.25">
      <c r="A62">
        <v>54</v>
      </c>
      <c r="B62" t="s">
        <v>46</v>
      </c>
      <c r="C62" t="s">
        <v>55</v>
      </c>
      <c r="D62" t="s">
        <v>55</v>
      </c>
      <c r="E62" t="s">
        <v>167</v>
      </c>
      <c r="F62" t="s">
        <v>55</v>
      </c>
      <c r="H62" t="s">
        <v>170</v>
      </c>
      <c r="I62" t="s">
        <v>58</v>
      </c>
      <c r="J62" t="s">
        <v>171</v>
      </c>
      <c r="K62">
        <v>4778</v>
      </c>
      <c r="L62">
        <v>4778</v>
      </c>
      <c r="M62">
        <v>0</v>
      </c>
      <c r="N62">
        <v>98</v>
      </c>
      <c r="O62">
        <v>0</v>
      </c>
      <c r="P62">
        <v>1848.6610000000001</v>
      </c>
      <c r="Q62">
        <v>1880.7470000000001</v>
      </c>
      <c r="R62">
        <v>40000</v>
      </c>
      <c r="S62">
        <v>1283440</v>
      </c>
    </row>
    <row r="63" spans="1:19" hidden="1" x14ac:dyDescent="0.25">
      <c r="A63">
        <v>55</v>
      </c>
      <c r="B63" t="s">
        <v>46</v>
      </c>
      <c r="C63" t="s">
        <v>55</v>
      </c>
      <c r="D63" t="s">
        <v>55</v>
      </c>
      <c r="E63" t="s">
        <v>60</v>
      </c>
      <c r="F63" t="s">
        <v>55</v>
      </c>
      <c r="H63" t="s">
        <v>172</v>
      </c>
      <c r="I63" t="s">
        <v>89</v>
      </c>
      <c r="J63" t="s">
        <v>173</v>
      </c>
      <c r="K63">
        <v>1930</v>
      </c>
      <c r="L63">
        <v>1930</v>
      </c>
      <c r="M63">
        <v>0</v>
      </c>
      <c r="N63">
        <v>88</v>
      </c>
      <c r="O63">
        <v>0</v>
      </c>
      <c r="P63">
        <v>1315.7049999999999</v>
      </c>
      <c r="Q63">
        <v>1338.2670000000001</v>
      </c>
      <c r="R63">
        <v>40000</v>
      </c>
      <c r="S63">
        <v>902480</v>
      </c>
    </row>
    <row r="64" spans="1:19" hidden="1" x14ac:dyDescent="0.25">
      <c r="A64">
        <v>56</v>
      </c>
      <c r="B64" t="s">
        <v>46</v>
      </c>
      <c r="C64" t="s">
        <v>55</v>
      </c>
      <c r="D64" t="s">
        <v>55</v>
      </c>
      <c r="E64" t="s">
        <v>129</v>
      </c>
      <c r="F64" t="s">
        <v>55</v>
      </c>
      <c r="H64" t="s">
        <v>174</v>
      </c>
      <c r="I64" t="s">
        <v>65</v>
      </c>
      <c r="J64" t="s">
        <v>175</v>
      </c>
      <c r="K64">
        <v>4982</v>
      </c>
      <c r="L64">
        <v>4982</v>
      </c>
      <c r="M64">
        <v>0</v>
      </c>
      <c r="N64">
        <v>206</v>
      </c>
      <c r="O64">
        <v>0</v>
      </c>
      <c r="P64">
        <v>12622.8</v>
      </c>
      <c r="Q64">
        <v>13366.4</v>
      </c>
      <c r="R64">
        <v>2000</v>
      </c>
      <c r="S64">
        <v>1487200</v>
      </c>
    </row>
    <row r="65" spans="1:19" hidden="1" x14ac:dyDescent="0.25">
      <c r="A65">
        <v>57</v>
      </c>
      <c r="B65" t="s">
        <v>46</v>
      </c>
      <c r="C65" t="s">
        <v>55</v>
      </c>
      <c r="D65" t="s">
        <v>55</v>
      </c>
      <c r="E65" t="s">
        <v>63</v>
      </c>
      <c r="F65" t="s">
        <v>55</v>
      </c>
      <c r="H65" t="s">
        <v>176</v>
      </c>
      <c r="I65" t="s">
        <v>50</v>
      </c>
      <c r="J65" t="s">
        <v>177</v>
      </c>
      <c r="K65">
        <v>331</v>
      </c>
      <c r="L65">
        <v>331</v>
      </c>
      <c r="M65">
        <v>0</v>
      </c>
      <c r="N65">
        <v>329</v>
      </c>
      <c r="O65">
        <v>0</v>
      </c>
      <c r="P65">
        <v>588.95899999999995</v>
      </c>
      <c r="Q65">
        <v>618.44500000000005</v>
      </c>
      <c r="R65">
        <v>40000</v>
      </c>
      <c r="S65">
        <v>1179440</v>
      </c>
    </row>
    <row r="66" spans="1:19" hidden="1" x14ac:dyDescent="0.25">
      <c r="A66">
        <v>58</v>
      </c>
      <c r="B66" t="s">
        <v>46</v>
      </c>
      <c r="C66" t="s">
        <v>55</v>
      </c>
      <c r="D66" t="s">
        <v>178</v>
      </c>
      <c r="E66" t="s">
        <v>179</v>
      </c>
      <c r="F66" t="s">
        <v>178</v>
      </c>
      <c r="H66" t="s">
        <v>180</v>
      </c>
      <c r="I66" t="s">
        <v>50</v>
      </c>
      <c r="J66" t="s">
        <v>181</v>
      </c>
      <c r="K66">
        <v>136</v>
      </c>
      <c r="L66">
        <v>136</v>
      </c>
      <c r="M66">
        <v>0</v>
      </c>
      <c r="N66">
        <v>135</v>
      </c>
      <c r="O66">
        <v>0</v>
      </c>
      <c r="P66">
        <v>660.22199999999998</v>
      </c>
      <c r="Q66">
        <v>675.51700000000005</v>
      </c>
      <c r="R66">
        <v>20000</v>
      </c>
      <c r="S66">
        <v>305900</v>
      </c>
    </row>
    <row r="67" spans="1:19" hidden="1" x14ac:dyDescent="0.25">
      <c r="A67">
        <v>59</v>
      </c>
      <c r="B67" t="s">
        <v>46</v>
      </c>
      <c r="C67" t="s">
        <v>55</v>
      </c>
      <c r="D67" t="s">
        <v>178</v>
      </c>
      <c r="E67" t="s">
        <v>182</v>
      </c>
      <c r="F67" t="s">
        <v>178</v>
      </c>
      <c r="H67" t="s">
        <v>183</v>
      </c>
      <c r="I67" t="s">
        <v>76</v>
      </c>
      <c r="J67" t="s">
        <v>184</v>
      </c>
      <c r="K67">
        <v>200</v>
      </c>
      <c r="L67">
        <v>200</v>
      </c>
      <c r="M67">
        <v>0</v>
      </c>
      <c r="N67">
        <v>0</v>
      </c>
      <c r="O67">
        <v>0</v>
      </c>
      <c r="P67">
        <v>1216.7370000000001</v>
      </c>
      <c r="Q67">
        <v>1237.8109999999999</v>
      </c>
      <c r="R67">
        <v>40000</v>
      </c>
      <c r="S67">
        <v>842960</v>
      </c>
    </row>
    <row r="68" spans="1:19" s="3" customFormat="1" x14ac:dyDescent="0.25">
      <c r="A68" s="20">
        <v>10</v>
      </c>
      <c r="B68" s="3" t="s">
        <v>46</v>
      </c>
      <c r="C68" s="3" t="s">
        <v>55</v>
      </c>
      <c r="D68" s="3" t="s">
        <v>185</v>
      </c>
      <c r="E68" s="3" t="s">
        <v>186</v>
      </c>
      <c r="F68" s="3" t="s">
        <v>185</v>
      </c>
      <c r="H68" s="20" t="s">
        <v>187</v>
      </c>
      <c r="I68" s="20" t="s">
        <v>58</v>
      </c>
      <c r="J68" s="20" t="s">
        <v>188</v>
      </c>
      <c r="K68" s="3">
        <v>3484</v>
      </c>
      <c r="L68" s="3">
        <v>3484</v>
      </c>
      <c r="M68" s="3">
        <v>0</v>
      </c>
      <c r="N68" s="3">
        <v>92</v>
      </c>
      <c r="O68" s="3">
        <v>0</v>
      </c>
      <c r="P68" s="18">
        <v>2642.694</v>
      </c>
      <c r="Q68" s="18">
        <v>2678.0770000000002</v>
      </c>
      <c r="R68" s="18">
        <v>40000</v>
      </c>
      <c r="S68" s="18">
        <f>(Table1[[#This Row],[FR]]-Table1[[#This Row],[IR]])*Table1[[#This Row],[MC]]</f>
        <v>1415320.0000000107</v>
      </c>
    </row>
    <row r="69" spans="1:19" hidden="1" x14ac:dyDescent="0.25">
      <c r="A69">
        <v>61</v>
      </c>
      <c r="B69" t="s">
        <v>46</v>
      </c>
      <c r="C69" t="s">
        <v>55</v>
      </c>
      <c r="D69" t="s">
        <v>185</v>
      </c>
      <c r="E69" t="s">
        <v>186</v>
      </c>
      <c r="F69" t="s">
        <v>185</v>
      </c>
      <c r="H69" t="s">
        <v>189</v>
      </c>
      <c r="I69" t="s">
        <v>65</v>
      </c>
      <c r="J69" t="s">
        <v>190</v>
      </c>
      <c r="K69">
        <v>4655</v>
      </c>
      <c r="L69">
        <v>4655</v>
      </c>
      <c r="M69">
        <v>0</v>
      </c>
      <c r="N69">
        <v>76</v>
      </c>
      <c r="O69">
        <v>0</v>
      </c>
      <c r="P69">
        <v>1902.347</v>
      </c>
      <c r="Q69">
        <v>1936.548</v>
      </c>
      <c r="R69">
        <v>20000</v>
      </c>
      <c r="S69">
        <v>684020</v>
      </c>
    </row>
    <row r="70" spans="1:19" x14ac:dyDescent="0.25">
      <c r="A70" s="20">
        <v>11</v>
      </c>
      <c r="B70" s="3" t="s">
        <v>46</v>
      </c>
      <c r="C70" s="3" t="s">
        <v>55</v>
      </c>
      <c r="D70" s="3" t="s">
        <v>185</v>
      </c>
      <c r="E70" s="3" t="s">
        <v>186</v>
      </c>
      <c r="F70" s="3" t="s">
        <v>185</v>
      </c>
      <c r="G70" s="3"/>
      <c r="H70" s="20" t="s">
        <v>191</v>
      </c>
      <c r="I70" s="20" t="s">
        <v>58</v>
      </c>
      <c r="J70" s="20" t="s">
        <v>192</v>
      </c>
      <c r="K70" s="3">
        <v>2565</v>
      </c>
      <c r="L70" s="3">
        <v>2565</v>
      </c>
      <c r="M70" s="3">
        <v>0</v>
      </c>
      <c r="N70" s="3">
        <v>247</v>
      </c>
      <c r="O70" s="3">
        <v>0</v>
      </c>
      <c r="P70" s="18">
        <v>719.76400000000001</v>
      </c>
      <c r="Q70" s="18">
        <v>752.02</v>
      </c>
      <c r="R70" s="18">
        <v>40000</v>
      </c>
      <c r="S70" s="18">
        <f>(Table1[[#This Row],[FR]]-Table1[[#This Row],[IR]])*Table1[[#This Row],[MC]]</f>
        <v>1290239.9999999988</v>
      </c>
    </row>
    <row r="71" spans="1:19" s="3" customFormat="1" x14ac:dyDescent="0.25">
      <c r="A71" s="20">
        <v>12</v>
      </c>
      <c r="B71" s="3" t="s">
        <v>46</v>
      </c>
      <c r="C71" s="3" t="s">
        <v>55</v>
      </c>
      <c r="D71" s="3" t="s">
        <v>193</v>
      </c>
      <c r="E71" s="3" t="s">
        <v>194</v>
      </c>
      <c r="F71" s="3" t="s">
        <v>193</v>
      </c>
      <c r="H71" s="20" t="s">
        <v>195</v>
      </c>
      <c r="I71" s="20" t="s">
        <v>58</v>
      </c>
      <c r="J71" s="20" t="s">
        <v>196</v>
      </c>
      <c r="K71" s="3">
        <v>12010</v>
      </c>
      <c r="L71" s="3">
        <v>12010</v>
      </c>
      <c r="M71" s="3">
        <v>0</v>
      </c>
      <c r="N71" s="3">
        <v>112</v>
      </c>
      <c r="O71" s="3">
        <v>112</v>
      </c>
      <c r="P71" s="18">
        <v>226.94800000000001</v>
      </c>
      <c r="Q71" s="18">
        <v>283.21600000000001</v>
      </c>
      <c r="R71" s="18">
        <v>40000</v>
      </c>
      <c r="S71" s="18">
        <f>(Table1[[#This Row],[FR]]-Table1[[#This Row],[IR]])*Table1[[#This Row],[MC]]</f>
        <v>2250720</v>
      </c>
    </row>
    <row r="72" spans="1:19" s="3" customFormat="1" x14ac:dyDescent="0.25">
      <c r="A72" s="20">
        <v>13</v>
      </c>
      <c r="B72" s="3" t="s">
        <v>46</v>
      </c>
      <c r="C72" s="3" t="s">
        <v>55</v>
      </c>
      <c r="D72" s="3" t="s">
        <v>193</v>
      </c>
      <c r="E72" s="3" t="s">
        <v>194</v>
      </c>
      <c r="F72" s="3" t="s">
        <v>193</v>
      </c>
      <c r="H72" s="20" t="s">
        <v>197</v>
      </c>
      <c r="I72" s="20" t="s">
        <v>198</v>
      </c>
      <c r="J72" s="20" t="s">
        <v>199</v>
      </c>
      <c r="K72" s="3">
        <v>1</v>
      </c>
      <c r="L72" s="3">
        <v>1</v>
      </c>
      <c r="M72" s="3">
        <v>0</v>
      </c>
      <c r="N72" s="3">
        <v>0</v>
      </c>
      <c r="O72" s="3">
        <v>0</v>
      </c>
      <c r="P72" s="18">
        <v>1590.1990000000001</v>
      </c>
      <c r="Q72" s="18">
        <v>1618.7639999999999</v>
      </c>
      <c r="R72" s="18">
        <v>20000</v>
      </c>
      <c r="S72" s="18">
        <f>(Table1[[#This Row],[FR]]-Table1[[#This Row],[IR]])*Table1[[#This Row],[MC]]</f>
        <v>571299.99999999651</v>
      </c>
    </row>
    <row r="73" spans="1:19" s="3" customFormat="1" x14ac:dyDescent="0.25">
      <c r="A73" s="20">
        <v>14</v>
      </c>
      <c r="B73" s="3" t="s">
        <v>46</v>
      </c>
      <c r="C73" s="3" t="s">
        <v>55</v>
      </c>
      <c r="D73" s="3" t="s">
        <v>193</v>
      </c>
      <c r="E73" s="3" t="s">
        <v>194</v>
      </c>
      <c r="F73" s="3" t="s">
        <v>193</v>
      </c>
      <c r="H73" s="20" t="s">
        <v>200</v>
      </c>
      <c r="I73" s="20" t="s">
        <v>58</v>
      </c>
      <c r="J73" s="20" t="s">
        <v>201</v>
      </c>
      <c r="K73" s="3">
        <v>13423</v>
      </c>
      <c r="L73" s="3">
        <v>13423</v>
      </c>
      <c r="M73" s="3">
        <v>0</v>
      </c>
      <c r="N73" s="3">
        <v>52</v>
      </c>
      <c r="O73" s="3">
        <v>52</v>
      </c>
      <c r="P73" s="18">
        <v>2516.096</v>
      </c>
      <c r="Q73" s="18">
        <v>2571.6030000000001</v>
      </c>
      <c r="R73" s="18">
        <v>40000</v>
      </c>
      <c r="S73" s="18">
        <f>(Table1[[#This Row],[FR]]-Table1[[#This Row],[IR]])*Table1[[#This Row],[MC]]</f>
        <v>2220280.0000000023</v>
      </c>
    </row>
    <row r="74" spans="1:19" hidden="1" x14ac:dyDescent="0.25">
      <c r="A74">
        <v>66</v>
      </c>
      <c r="B74" t="s">
        <v>46</v>
      </c>
      <c r="C74" t="s">
        <v>55</v>
      </c>
      <c r="D74" t="s">
        <v>193</v>
      </c>
      <c r="E74" t="s">
        <v>194</v>
      </c>
      <c r="F74" t="s">
        <v>193</v>
      </c>
      <c r="H74" t="s">
        <v>202</v>
      </c>
      <c r="I74" t="s">
        <v>198</v>
      </c>
      <c r="J74" t="s">
        <v>203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1000</v>
      </c>
      <c r="S74">
        <v>0</v>
      </c>
    </row>
    <row r="75" spans="1:19" s="3" customFormat="1" x14ac:dyDescent="0.25">
      <c r="A75" s="20">
        <v>15</v>
      </c>
      <c r="B75" s="3" t="s">
        <v>46</v>
      </c>
      <c r="C75" s="3" t="s">
        <v>55</v>
      </c>
      <c r="D75" s="3" t="s">
        <v>193</v>
      </c>
      <c r="E75" s="3" t="s">
        <v>150</v>
      </c>
      <c r="F75" s="3" t="s">
        <v>193</v>
      </c>
      <c r="H75" s="20" t="s">
        <v>204</v>
      </c>
      <c r="I75" s="20" t="s">
        <v>58</v>
      </c>
      <c r="J75" s="20" t="s">
        <v>205</v>
      </c>
      <c r="K75" s="3">
        <v>3515</v>
      </c>
      <c r="L75" s="3">
        <v>3515</v>
      </c>
      <c r="M75" s="3">
        <v>0</v>
      </c>
      <c r="N75" s="3">
        <v>34</v>
      </c>
      <c r="O75" s="3">
        <v>34</v>
      </c>
      <c r="P75" s="18">
        <v>23648</v>
      </c>
      <c r="Q75" s="18">
        <v>23877.8</v>
      </c>
      <c r="R75" s="18">
        <v>2000</v>
      </c>
      <c r="S75" s="18">
        <f>(Table1[[#This Row],[FR]]-Table1[[#This Row],[IR]])*Table1[[#This Row],[MC]]</f>
        <v>459599.99999999854</v>
      </c>
    </row>
    <row r="76" spans="1:19" s="3" customFormat="1" x14ac:dyDescent="0.25">
      <c r="A76" s="20">
        <v>16</v>
      </c>
      <c r="B76" s="3" t="s">
        <v>46</v>
      </c>
      <c r="C76" s="3" t="s">
        <v>55</v>
      </c>
      <c r="D76" s="3" t="s">
        <v>193</v>
      </c>
      <c r="E76" s="3" t="s">
        <v>150</v>
      </c>
      <c r="F76" s="3" t="s">
        <v>193</v>
      </c>
      <c r="H76" s="20" t="s">
        <v>206</v>
      </c>
      <c r="I76" s="20" t="s">
        <v>89</v>
      </c>
      <c r="J76" s="20" t="s">
        <v>207</v>
      </c>
      <c r="K76" s="3">
        <v>1401</v>
      </c>
      <c r="L76" s="3">
        <v>1401</v>
      </c>
      <c r="M76" s="3">
        <v>0</v>
      </c>
      <c r="N76" s="3">
        <v>0</v>
      </c>
      <c r="O76" s="3">
        <v>0</v>
      </c>
      <c r="P76" s="18">
        <v>8474.5</v>
      </c>
      <c r="Q76" s="18">
        <v>8535.7999999999993</v>
      </c>
      <c r="R76" s="18">
        <v>1000</v>
      </c>
      <c r="S76" s="18">
        <f>(Table1[[#This Row],[FR]]-Table1[[#This Row],[IR]])*Table1[[#This Row],[MC]]</f>
        <v>61299.999999999272</v>
      </c>
    </row>
    <row r="77" spans="1:19" s="3" customFormat="1" x14ac:dyDescent="0.25">
      <c r="A77" s="20">
        <v>17</v>
      </c>
      <c r="B77" s="3" t="s">
        <v>46</v>
      </c>
      <c r="C77" s="3" t="s">
        <v>55</v>
      </c>
      <c r="D77" s="3" t="s">
        <v>193</v>
      </c>
      <c r="E77" s="3" t="s">
        <v>150</v>
      </c>
      <c r="F77" s="3" t="s">
        <v>193</v>
      </c>
      <c r="H77" s="20" t="s">
        <v>208</v>
      </c>
      <c r="I77" s="20" t="s">
        <v>89</v>
      </c>
      <c r="J77" s="20" t="s">
        <v>209</v>
      </c>
      <c r="K77" s="3">
        <v>1166</v>
      </c>
      <c r="L77" s="3">
        <v>1166</v>
      </c>
      <c r="M77" s="3">
        <v>0</v>
      </c>
      <c r="N77" s="3">
        <v>0</v>
      </c>
      <c r="O77" s="3">
        <v>0</v>
      </c>
      <c r="P77" s="18">
        <v>7270.7</v>
      </c>
      <c r="Q77" s="18">
        <v>7406.9</v>
      </c>
      <c r="R77" s="18">
        <v>2000</v>
      </c>
      <c r="S77" s="18">
        <f>(Table1[[#This Row],[FR]]-Table1[[#This Row],[IR]])*Table1[[#This Row],[MC]]</f>
        <v>272399.99999999965</v>
      </c>
    </row>
    <row r="78" spans="1:19" s="4" customFormat="1" hidden="1" x14ac:dyDescent="0.25">
      <c r="A78" s="4">
        <v>70</v>
      </c>
      <c r="B78" s="4" t="s">
        <v>46</v>
      </c>
      <c r="C78" s="4" t="s">
        <v>55</v>
      </c>
      <c r="D78" s="4" t="s">
        <v>193</v>
      </c>
      <c r="E78" s="4" t="s">
        <v>194</v>
      </c>
      <c r="F78" s="4" t="s">
        <v>193</v>
      </c>
      <c r="H78" s="4" t="s">
        <v>210</v>
      </c>
      <c r="I78" s="4" t="s">
        <v>211</v>
      </c>
      <c r="J78" s="4" t="s">
        <v>212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37899.24</v>
      </c>
      <c r="Q78" s="4">
        <v>39282.480000000003</v>
      </c>
      <c r="R78" s="4">
        <v>10</v>
      </c>
      <c r="S78" s="4">
        <v>13832.4</v>
      </c>
    </row>
    <row r="79" spans="1:19" s="4" customFormat="1" hidden="1" x14ac:dyDescent="0.25">
      <c r="A79" s="4">
        <v>71</v>
      </c>
      <c r="B79" s="4" t="s">
        <v>46</v>
      </c>
      <c r="C79" s="4" t="s">
        <v>55</v>
      </c>
      <c r="D79" s="4" t="s">
        <v>193</v>
      </c>
      <c r="E79" s="4" t="s">
        <v>150</v>
      </c>
      <c r="F79" s="4" t="s">
        <v>193</v>
      </c>
      <c r="H79" s="4" t="s">
        <v>213</v>
      </c>
      <c r="I79" s="4" t="s">
        <v>58</v>
      </c>
      <c r="J79" s="4" t="s">
        <v>214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17978.5</v>
      </c>
      <c r="Q79" s="4">
        <v>18979.400000000001</v>
      </c>
      <c r="R79" s="4">
        <v>2000</v>
      </c>
      <c r="S79" s="4">
        <v>2001800</v>
      </c>
    </row>
    <row r="80" spans="1:19" s="3" customFormat="1" x14ac:dyDescent="0.25">
      <c r="A80" s="20">
        <v>18</v>
      </c>
      <c r="B80" s="3" t="s">
        <v>46</v>
      </c>
      <c r="C80" s="3" t="s">
        <v>55</v>
      </c>
      <c r="D80" s="3" t="s">
        <v>193</v>
      </c>
      <c r="E80" s="3" t="s">
        <v>194</v>
      </c>
      <c r="F80" s="3" t="s">
        <v>193</v>
      </c>
      <c r="H80" s="20" t="s">
        <v>215</v>
      </c>
      <c r="I80" s="20" t="s">
        <v>58</v>
      </c>
      <c r="J80" s="20" t="s">
        <v>216</v>
      </c>
      <c r="K80" s="3">
        <v>10991</v>
      </c>
      <c r="L80" s="3">
        <v>10991</v>
      </c>
      <c r="M80" s="3">
        <v>0</v>
      </c>
      <c r="N80" s="3">
        <v>298</v>
      </c>
      <c r="O80" s="3">
        <v>298</v>
      </c>
      <c r="P80" s="18">
        <v>2497.2640000000001</v>
      </c>
      <c r="Q80" s="18">
        <v>2552.2510000000002</v>
      </c>
      <c r="R80" s="18">
        <v>40000</v>
      </c>
      <c r="S80" s="18">
        <f>(Table1[[#This Row],[FR]]-Table1[[#This Row],[IR]])*Table1[[#This Row],[MC]]</f>
        <v>2199480.0000000033</v>
      </c>
    </row>
    <row r="81" spans="1:19" s="4" customFormat="1" hidden="1" x14ac:dyDescent="0.25">
      <c r="A81" s="4">
        <v>73</v>
      </c>
      <c r="B81" s="4" t="s">
        <v>46</v>
      </c>
      <c r="C81" s="4" t="s">
        <v>55</v>
      </c>
      <c r="D81" s="4" t="s">
        <v>193</v>
      </c>
      <c r="E81" s="4" t="s">
        <v>150</v>
      </c>
      <c r="F81" s="4" t="s">
        <v>193</v>
      </c>
      <c r="H81" s="4" t="s">
        <v>217</v>
      </c>
      <c r="I81" s="4" t="s">
        <v>58</v>
      </c>
      <c r="J81" s="4" t="s">
        <v>218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11872.4</v>
      </c>
      <c r="Q81" s="4">
        <v>12346.1</v>
      </c>
      <c r="R81" s="4">
        <v>2000</v>
      </c>
      <c r="S81" s="4">
        <v>947400</v>
      </c>
    </row>
    <row r="82" spans="1:19" s="3" customFormat="1" x14ac:dyDescent="0.25">
      <c r="A82" s="20">
        <v>19</v>
      </c>
      <c r="B82" s="3" t="s">
        <v>46</v>
      </c>
      <c r="C82" s="3" t="s">
        <v>55</v>
      </c>
      <c r="D82" s="3" t="s">
        <v>193</v>
      </c>
      <c r="E82" s="3" t="s">
        <v>150</v>
      </c>
      <c r="F82" s="3" t="s">
        <v>193</v>
      </c>
      <c r="H82" s="20" t="s">
        <v>219</v>
      </c>
      <c r="I82" s="20" t="s">
        <v>58</v>
      </c>
      <c r="J82" s="20" t="s">
        <v>220</v>
      </c>
      <c r="K82" s="3">
        <v>7884</v>
      </c>
      <c r="L82" s="3">
        <v>7884</v>
      </c>
      <c r="M82" s="3">
        <v>0</v>
      </c>
      <c r="N82" s="3">
        <v>74</v>
      </c>
      <c r="O82" s="3">
        <v>74</v>
      </c>
      <c r="P82" s="18">
        <v>42773.8</v>
      </c>
      <c r="Q82" s="18">
        <v>43994.2</v>
      </c>
      <c r="R82" s="18">
        <v>2000</v>
      </c>
      <c r="S82" s="18">
        <f>(Table1[[#This Row],[FR]]-Table1[[#This Row],[IR]])*Table1[[#This Row],[MC]]</f>
        <v>2440799.9999999884</v>
      </c>
    </row>
    <row r="83" spans="1:19" s="3" customFormat="1" x14ac:dyDescent="0.25">
      <c r="A83" s="20">
        <v>20</v>
      </c>
      <c r="B83" s="3" t="s">
        <v>46</v>
      </c>
      <c r="C83" s="3" t="s">
        <v>55</v>
      </c>
      <c r="D83" s="3" t="s">
        <v>193</v>
      </c>
      <c r="E83" s="3" t="s">
        <v>150</v>
      </c>
      <c r="F83" s="3" t="s">
        <v>193</v>
      </c>
      <c r="H83" s="20" t="s">
        <v>221</v>
      </c>
      <c r="I83" s="20" t="s">
        <v>89</v>
      </c>
      <c r="J83" s="20" t="s">
        <v>222</v>
      </c>
      <c r="K83" s="3">
        <v>480</v>
      </c>
      <c r="L83" s="3">
        <v>480</v>
      </c>
      <c r="M83" s="3">
        <v>0</v>
      </c>
      <c r="N83" s="3">
        <v>3</v>
      </c>
      <c r="O83" s="3">
        <v>3</v>
      </c>
      <c r="P83" s="18">
        <v>186.19499999999999</v>
      </c>
      <c r="Q83" s="18">
        <v>189.10599999999999</v>
      </c>
      <c r="R83" s="18">
        <v>40000</v>
      </c>
      <c r="S83" s="18">
        <f>(Table1[[#This Row],[FR]]-Table1[[#This Row],[IR]])*Table1[[#This Row],[MC]]</f>
        <v>116440.00000000006</v>
      </c>
    </row>
    <row r="84" spans="1:19" s="3" customFormat="1" x14ac:dyDescent="0.25">
      <c r="A84" s="20">
        <v>21</v>
      </c>
      <c r="B84" s="3" t="s">
        <v>46</v>
      </c>
      <c r="C84" s="3" t="s">
        <v>55</v>
      </c>
      <c r="D84" s="3" t="s">
        <v>193</v>
      </c>
      <c r="E84" s="3" t="s">
        <v>150</v>
      </c>
      <c r="F84" s="3" t="s">
        <v>193</v>
      </c>
      <c r="H84" s="20" t="s">
        <v>223</v>
      </c>
      <c r="I84" s="20" t="s">
        <v>89</v>
      </c>
      <c r="J84" s="20" t="s">
        <v>224</v>
      </c>
      <c r="K84" s="3">
        <v>423</v>
      </c>
      <c r="L84" s="3">
        <v>423</v>
      </c>
      <c r="M84" s="3">
        <v>0</v>
      </c>
      <c r="N84" s="3">
        <v>0</v>
      </c>
      <c r="O84" s="3">
        <v>0</v>
      </c>
      <c r="P84" s="18">
        <v>149.26300000000001</v>
      </c>
      <c r="Q84" s="18">
        <v>151.69200000000001</v>
      </c>
      <c r="R84" s="18">
        <v>40000</v>
      </c>
      <c r="S84" s="18">
        <f>(Table1[[#This Row],[FR]]-Table1[[#This Row],[IR]])*Table1[[#This Row],[MC]]</f>
        <v>97160.000000000087</v>
      </c>
    </row>
    <row r="85" spans="1:19" hidden="1" x14ac:dyDescent="0.25">
      <c r="A85">
        <v>77</v>
      </c>
      <c r="B85" t="s">
        <v>46</v>
      </c>
      <c r="C85" t="s">
        <v>55</v>
      </c>
      <c r="D85" t="s">
        <v>193</v>
      </c>
      <c r="E85" t="s">
        <v>194</v>
      </c>
      <c r="F85" t="s">
        <v>193</v>
      </c>
      <c r="H85" t="s">
        <v>225</v>
      </c>
      <c r="I85" t="s">
        <v>58</v>
      </c>
      <c r="J85" t="s">
        <v>226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2000</v>
      </c>
      <c r="S85">
        <v>0</v>
      </c>
    </row>
    <row r="86" spans="1:19" hidden="1" x14ac:dyDescent="0.25">
      <c r="A86">
        <v>78</v>
      </c>
      <c r="B86" t="s">
        <v>46</v>
      </c>
      <c r="C86" t="s">
        <v>55</v>
      </c>
      <c r="D86" t="s">
        <v>193</v>
      </c>
      <c r="E86" t="s">
        <v>194</v>
      </c>
      <c r="F86" t="s">
        <v>193</v>
      </c>
      <c r="H86" t="s">
        <v>225</v>
      </c>
      <c r="I86" t="s">
        <v>58</v>
      </c>
      <c r="J86" t="s">
        <v>227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2000</v>
      </c>
      <c r="S86">
        <v>0</v>
      </c>
    </row>
    <row r="87" spans="1:19" hidden="1" x14ac:dyDescent="0.25">
      <c r="A87">
        <v>79</v>
      </c>
      <c r="B87" t="s">
        <v>46</v>
      </c>
      <c r="C87" t="s">
        <v>55</v>
      </c>
      <c r="D87" t="s">
        <v>193</v>
      </c>
      <c r="E87" t="s">
        <v>194</v>
      </c>
      <c r="F87" t="s">
        <v>193</v>
      </c>
      <c r="H87" t="s">
        <v>225</v>
      </c>
      <c r="I87" t="s">
        <v>58</v>
      </c>
      <c r="J87" t="s">
        <v>228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2000</v>
      </c>
      <c r="S87">
        <v>0</v>
      </c>
    </row>
    <row r="88" spans="1:19" hidden="1" x14ac:dyDescent="0.25">
      <c r="A88">
        <v>80</v>
      </c>
      <c r="B88" t="s">
        <v>46</v>
      </c>
      <c r="C88" t="s">
        <v>55</v>
      </c>
      <c r="D88" t="s">
        <v>193</v>
      </c>
      <c r="E88" t="s">
        <v>194</v>
      </c>
      <c r="F88" t="s">
        <v>193</v>
      </c>
      <c r="H88" t="s">
        <v>225</v>
      </c>
      <c r="I88" t="s">
        <v>58</v>
      </c>
      <c r="J88" t="s">
        <v>229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2000</v>
      </c>
      <c r="S88">
        <v>0</v>
      </c>
    </row>
    <row r="89" spans="1:19" hidden="1" x14ac:dyDescent="0.25">
      <c r="A89">
        <v>81</v>
      </c>
      <c r="B89" t="s">
        <v>46</v>
      </c>
      <c r="C89" t="s">
        <v>55</v>
      </c>
      <c r="D89" t="s">
        <v>193</v>
      </c>
      <c r="E89" t="s">
        <v>194</v>
      </c>
      <c r="F89" t="s">
        <v>193</v>
      </c>
      <c r="H89" t="s">
        <v>225</v>
      </c>
      <c r="I89" t="s">
        <v>58</v>
      </c>
      <c r="J89" t="s">
        <v>230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2000</v>
      </c>
      <c r="S89">
        <v>0</v>
      </c>
    </row>
    <row r="90" spans="1:19" hidden="1" x14ac:dyDescent="0.25">
      <c r="A90">
        <v>82</v>
      </c>
      <c r="B90" t="s">
        <v>46</v>
      </c>
      <c r="C90" t="s">
        <v>55</v>
      </c>
      <c r="D90" t="s">
        <v>193</v>
      </c>
      <c r="E90" t="s">
        <v>194</v>
      </c>
      <c r="F90" t="s">
        <v>193</v>
      </c>
      <c r="H90" t="s">
        <v>225</v>
      </c>
      <c r="I90" t="s">
        <v>58</v>
      </c>
      <c r="J90" t="s">
        <v>231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2000</v>
      </c>
      <c r="S90">
        <v>0</v>
      </c>
    </row>
    <row r="91" spans="1:19" hidden="1" x14ac:dyDescent="0.25">
      <c r="A91">
        <v>83</v>
      </c>
      <c r="B91" t="s">
        <v>46</v>
      </c>
      <c r="C91" t="s">
        <v>55</v>
      </c>
      <c r="D91" t="s">
        <v>193</v>
      </c>
      <c r="E91" t="s">
        <v>194</v>
      </c>
      <c r="F91" t="s">
        <v>193</v>
      </c>
      <c r="H91" t="s">
        <v>225</v>
      </c>
      <c r="I91" t="s">
        <v>58</v>
      </c>
      <c r="J91" t="s">
        <v>232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2000</v>
      </c>
      <c r="S91">
        <v>0</v>
      </c>
    </row>
    <row r="92" spans="1:19" hidden="1" x14ac:dyDescent="0.25">
      <c r="A92">
        <v>84</v>
      </c>
      <c r="B92" t="s">
        <v>46</v>
      </c>
      <c r="C92" t="s">
        <v>55</v>
      </c>
      <c r="D92" t="s">
        <v>193</v>
      </c>
      <c r="E92" t="s">
        <v>194</v>
      </c>
      <c r="F92" t="s">
        <v>193</v>
      </c>
      <c r="H92" t="s">
        <v>233</v>
      </c>
      <c r="I92" t="s">
        <v>58</v>
      </c>
      <c r="J92" t="s">
        <v>234</v>
      </c>
      <c r="K92">
        <v>1</v>
      </c>
      <c r="L92">
        <v>1</v>
      </c>
      <c r="M92">
        <v>0</v>
      </c>
      <c r="N92">
        <v>0</v>
      </c>
      <c r="O92">
        <v>0</v>
      </c>
      <c r="P92">
        <v>0</v>
      </c>
      <c r="Q92">
        <v>0</v>
      </c>
      <c r="R92">
        <v>10</v>
      </c>
      <c r="S92">
        <v>0</v>
      </c>
    </row>
    <row r="93" spans="1:19" s="4" customFormat="1" hidden="1" x14ac:dyDescent="0.25">
      <c r="A93" s="4">
        <v>85</v>
      </c>
      <c r="B93" s="4" t="s">
        <v>46</v>
      </c>
      <c r="C93" s="4" t="s">
        <v>55</v>
      </c>
      <c r="D93" s="4" t="s">
        <v>193</v>
      </c>
      <c r="E93" s="4" t="s">
        <v>194</v>
      </c>
      <c r="F93" s="4" t="s">
        <v>193</v>
      </c>
      <c r="H93" s="4" t="s">
        <v>235</v>
      </c>
      <c r="I93" s="4" t="s">
        <v>76</v>
      </c>
      <c r="J93" s="4" t="s">
        <v>236</v>
      </c>
      <c r="K93" s="4">
        <v>18</v>
      </c>
      <c r="L93" s="4">
        <v>18</v>
      </c>
      <c r="M93" s="4">
        <v>0</v>
      </c>
      <c r="N93" s="4">
        <v>0</v>
      </c>
      <c r="O93" s="4">
        <v>0</v>
      </c>
      <c r="P93" s="7">
        <v>0</v>
      </c>
      <c r="Q93" s="7">
        <v>0</v>
      </c>
      <c r="R93" s="7">
        <v>2000</v>
      </c>
      <c r="S93" s="7">
        <v>0</v>
      </c>
    </row>
    <row r="94" spans="1:19" s="3" customFormat="1" x14ac:dyDescent="0.25">
      <c r="A94" s="20">
        <v>22</v>
      </c>
      <c r="B94" s="3" t="s">
        <v>46</v>
      </c>
      <c r="C94" s="3" t="s">
        <v>55</v>
      </c>
      <c r="D94" s="3" t="s">
        <v>193</v>
      </c>
      <c r="E94" s="3" t="s">
        <v>150</v>
      </c>
      <c r="F94" s="3" t="s">
        <v>193</v>
      </c>
      <c r="H94" s="20" t="s">
        <v>237</v>
      </c>
      <c r="I94" s="20" t="s">
        <v>89</v>
      </c>
      <c r="J94" s="20" t="s">
        <v>238</v>
      </c>
      <c r="K94" s="3">
        <v>232</v>
      </c>
      <c r="L94" s="3">
        <v>232</v>
      </c>
      <c r="M94" s="3">
        <v>0</v>
      </c>
      <c r="N94" s="3">
        <v>2</v>
      </c>
      <c r="O94" s="3">
        <v>2</v>
      </c>
      <c r="P94" s="18">
        <v>89.591999999999999</v>
      </c>
      <c r="Q94" s="18">
        <v>90.991</v>
      </c>
      <c r="R94" s="18">
        <v>40000</v>
      </c>
      <c r="S94" s="18">
        <f>(Table1[[#This Row],[FR]]-Table1[[#This Row],[IR]])*Table1[[#This Row],[MC]]</f>
        <v>55960.000000000036</v>
      </c>
    </row>
    <row r="95" spans="1:19" s="3" customFormat="1" x14ac:dyDescent="0.25">
      <c r="A95" s="20">
        <v>23</v>
      </c>
      <c r="B95" s="3" t="s">
        <v>46</v>
      </c>
      <c r="C95" s="3" t="s">
        <v>55</v>
      </c>
      <c r="D95" s="3" t="s">
        <v>193</v>
      </c>
      <c r="E95" s="3" t="s">
        <v>150</v>
      </c>
      <c r="F95" s="3" t="s">
        <v>193</v>
      </c>
      <c r="H95" s="20" t="s">
        <v>239</v>
      </c>
      <c r="I95" s="20" t="s">
        <v>89</v>
      </c>
      <c r="J95" s="20" t="s">
        <v>240</v>
      </c>
      <c r="K95" s="3">
        <v>433</v>
      </c>
      <c r="L95" s="3">
        <v>433</v>
      </c>
      <c r="M95" s="3">
        <v>0</v>
      </c>
      <c r="N95" s="3">
        <v>0</v>
      </c>
      <c r="O95" s="3">
        <v>0</v>
      </c>
      <c r="P95" s="18">
        <v>243.006</v>
      </c>
      <c r="Q95" s="18">
        <v>246.721</v>
      </c>
      <c r="R95" s="18">
        <v>40000</v>
      </c>
      <c r="S95" s="18">
        <f>(Table1[[#This Row],[FR]]-Table1[[#This Row],[IR]])*Table1[[#This Row],[MC]]</f>
        <v>148600.00000000015</v>
      </c>
    </row>
    <row r="96" spans="1:19" s="3" customFormat="1" x14ac:dyDescent="0.25">
      <c r="A96" s="20">
        <v>24</v>
      </c>
      <c r="B96" s="3" t="s">
        <v>46</v>
      </c>
      <c r="C96" s="3" t="s">
        <v>55</v>
      </c>
      <c r="D96" s="3" t="s">
        <v>193</v>
      </c>
      <c r="E96" s="3" t="s">
        <v>194</v>
      </c>
      <c r="F96" s="3" t="s">
        <v>193</v>
      </c>
      <c r="H96" s="20" t="s">
        <v>241</v>
      </c>
      <c r="I96" s="20" t="s">
        <v>58</v>
      </c>
      <c r="J96" s="20" t="s">
        <v>242</v>
      </c>
      <c r="K96" s="3">
        <v>811</v>
      </c>
      <c r="L96" s="3">
        <v>811</v>
      </c>
      <c r="M96" s="3">
        <v>0</v>
      </c>
      <c r="N96" s="3">
        <v>1</v>
      </c>
      <c r="O96" s="3">
        <v>1</v>
      </c>
      <c r="P96" s="18">
        <v>37.686</v>
      </c>
      <c r="Q96" s="18">
        <v>58.128999999999998</v>
      </c>
      <c r="R96" s="18">
        <v>40000</v>
      </c>
      <c r="S96" s="18">
        <f>(Table1[[#This Row],[FR]]-Table1[[#This Row],[IR]])*Table1[[#This Row],[MC]]</f>
        <v>817719.99999999988</v>
      </c>
    </row>
    <row r="97" spans="1:19" s="3" customFormat="1" x14ac:dyDescent="0.25">
      <c r="A97" s="20">
        <v>25</v>
      </c>
      <c r="B97" s="3" t="s">
        <v>46</v>
      </c>
      <c r="C97" s="3" t="s">
        <v>55</v>
      </c>
      <c r="D97" s="3" t="s">
        <v>193</v>
      </c>
      <c r="E97" s="3" t="s">
        <v>194</v>
      </c>
      <c r="F97" s="3" t="s">
        <v>193</v>
      </c>
      <c r="H97" s="20" t="s">
        <v>243</v>
      </c>
      <c r="I97" s="20" t="s">
        <v>58</v>
      </c>
      <c r="J97" s="20" t="s">
        <v>244</v>
      </c>
      <c r="K97" s="3">
        <v>3183</v>
      </c>
      <c r="L97" s="3">
        <v>3183</v>
      </c>
      <c r="M97" s="3">
        <v>0</v>
      </c>
      <c r="N97" s="3">
        <v>84</v>
      </c>
      <c r="O97" s="3">
        <v>84</v>
      </c>
      <c r="P97" s="18">
        <v>43.137</v>
      </c>
      <c r="Q97" s="18">
        <v>62.832999999999998</v>
      </c>
      <c r="R97" s="18">
        <v>40000</v>
      </c>
      <c r="S97" s="18">
        <f>(Table1[[#This Row],[FR]]-Table1[[#This Row],[IR]])*Table1[[#This Row],[MC]]</f>
        <v>787839.99999999988</v>
      </c>
    </row>
    <row r="98" spans="1:19" s="3" customFormat="1" x14ac:dyDescent="0.25">
      <c r="A98" s="20">
        <v>26</v>
      </c>
      <c r="B98" s="3" t="s">
        <v>46</v>
      </c>
      <c r="C98" s="3" t="s">
        <v>55</v>
      </c>
      <c r="D98" s="3" t="s">
        <v>193</v>
      </c>
      <c r="E98" s="3" t="s">
        <v>194</v>
      </c>
      <c r="F98" s="3" t="s">
        <v>193</v>
      </c>
      <c r="H98" s="20" t="s">
        <v>245</v>
      </c>
      <c r="I98" s="20" t="s">
        <v>89</v>
      </c>
      <c r="J98" s="20" t="s">
        <v>246</v>
      </c>
      <c r="K98" s="3">
        <v>675</v>
      </c>
      <c r="L98" s="3">
        <v>675</v>
      </c>
      <c r="M98" s="3">
        <v>0</v>
      </c>
      <c r="N98" s="3">
        <v>0</v>
      </c>
      <c r="O98" s="3">
        <v>0</v>
      </c>
      <c r="P98" s="18">
        <v>1691.14</v>
      </c>
      <c r="Q98" s="18">
        <v>1736.9079999999999</v>
      </c>
      <c r="R98" s="18">
        <v>20000</v>
      </c>
      <c r="S98" s="18">
        <f>(Table1[[#This Row],[FR]]-Table1[[#This Row],[IR]])*Table1[[#This Row],[MC]]</f>
        <v>915359.99999999604</v>
      </c>
    </row>
    <row r="99" spans="1:19" s="3" customFormat="1" x14ac:dyDescent="0.25">
      <c r="A99" s="20">
        <v>27</v>
      </c>
      <c r="B99" s="3" t="s">
        <v>46</v>
      </c>
      <c r="C99" s="3" t="s">
        <v>55</v>
      </c>
      <c r="D99" s="3" t="s">
        <v>193</v>
      </c>
      <c r="E99" s="3" t="s">
        <v>194</v>
      </c>
      <c r="F99" s="3" t="s">
        <v>193</v>
      </c>
      <c r="H99" s="20" t="s">
        <v>247</v>
      </c>
      <c r="I99" s="20" t="s">
        <v>76</v>
      </c>
      <c r="J99" s="20" t="s">
        <v>248</v>
      </c>
      <c r="K99" s="3">
        <v>11</v>
      </c>
      <c r="L99" s="3">
        <v>11</v>
      </c>
      <c r="M99" s="3">
        <v>0</v>
      </c>
      <c r="N99" s="3">
        <v>0</v>
      </c>
      <c r="O99" s="3">
        <v>0</v>
      </c>
      <c r="P99" s="18">
        <v>59.017000000000003</v>
      </c>
      <c r="Q99" s="18">
        <v>73.721000000000004</v>
      </c>
      <c r="R99" s="18">
        <v>20000</v>
      </c>
      <c r="S99" s="18">
        <f>(Table1[[#This Row],[FR]]-Table1[[#This Row],[IR]])*Table1[[#This Row],[MC]]</f>
        <v>294080</v>
      </c>
    </row>
    <row r="100" spans="1:19" s="3" customFormat="1" x14ac:dyDescent="0.25">
      <c r="A100" s="20">
        <v>28</v>
      </c>
      <c r="B100" s="3" t="s">
        <v>46</v>
      </c>
      <c r="C100" s="3" t="s">
        <v>55</v>
      </c>
      <c r="D100" s="3" t="s">
        <v>193</v>
      </c>
      <c r="E100" s="3" t="s">
        <v>194</v>
      </c>
      <c r="F100" s="3" t="s">
        <v>193</v>
      </c>
      <c r="H100" s="20" t="s">
        <v>249</v>
      </c>
      <c r="I100" s="20" t="s">
        <v>76</v>
      </c>
      <c r="J100" s="20" t="s">
        <v>250</v>
      </c>
      <c r="K100" s="3">
        <v>1</v>
      </c>
      <c r="L100" s="3">
        <v>1</v>
      </c>
      <c r="M100" s="3">
        <v>0</v>
      </c>
      <c r="N100" s="3">
        <v>0</v>
      </c>
      <c r="O100" s="3">
        <v>0</v>
      </c>
      <c r="P100" s="18">
        <v>3283.127</v>
      </c>
      <c r="Q100" s="18">
        <v>3313.75</v>
      </c>
      <c r="R100" s="18">
        <v>40000</v>
      </c>
      <c r="S100" s="18">
        <f>(Table1[[#This Row],[FR]]-Table1[[#This Row],[IR]])*Table1[[#This Row],[MC]]</f>
        <v>1224920.0000000019</v>
      </c>
    </row>
    <row r="101" spans="1:19" s="4" customFormat="1" hidden="1" x14ac:dyDescent="0.25">
      <c r="A101" s="4">
        <v>93</v>
      </c>
      <c r="B101" s="4" t="s">
        <v>46</v>
      </c>
      <c r="C101" s="4" t="s">
        <v>55</v>
      </c>
      <c r="D101" s="4" t="s">
        <v>193</v>
      </c>
      <c r="E101" s="4" t="s">
        <v>194</v>
      </c>
      <c r="F101" s="4" t="s">
        <v>193</v>
      </c>
      <c r="H101" s="4" t="s">
        <v>251</v>
      </c>
      <c r="I101" s="4" t="s">
        <v>89</v>
      </c>
      <c r="J101" s="4" t="s">
        <v>252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2638.4110000000001</v>
      </c>
      <c r="Q101" s="4">
        <v>2762.58</v>
      </c>
      <c r="R101" s="4">
        <v>40000</v>
      </c>
      <c r="S101" s="4">
        <v>4966760</v>
      </c>
    </row>
    <row r="102" spans="1:19" s="3" customFormat="1" x14ac:dyDescent="0.25">
      <c r="A102" s="20">
        <v>29</v>
      </c>
      <c r="B102" s="3" t="s">
        <v>46</v>
      </c>
      <c r="C102" s="3" t="s">
        <v>55</v>
      </c>
      <c r="D102" s="3" t="s">
        <v>193</v>
      </c>
      <c r="E102" s="3" t="s">
        <v>194</v>
      </c>
      <c r="F102" s="3" t="s">
        <v>193</v>
      </c>
      <c r="H102" s="20" t="s">
        <v>253</v>
      </c>
      <c r="I102" s="20" t="s">
        <v>89</v>
      </c>
      <c r="J102" s="20" t="s">
        <v>254</v>
      </c>
      <c r="K102" s="3">
        <v>3968</v>
      </c>
      <c r="L102" s="3">
        <v>3968</v>
      </c>
      <c r="M102" s="3">
        <v>0</v>
      </c>
      <c r="N102" s="3">
        <v>2</v>
      </c>
      <c r="O102" s="3">
        <v>2</v>
      </c>
      <c r="P102" s="18">
        <v>1516.9469999999999</v>
      </c>
      <c r="Q102" s="18">
        <v>1516.9469999999999</v>
      </c>
      <c r="R102" s="18">
        <v>40000</v>
      </c>
      <c r="S102" s="18">
        <f>(Table1[[#This Row],[FR]]-Table1[[#This Row],[IR]])*Table1[[#This Row],[MC]]</f>
        <v>0</v>
      </c>
    </row>
    <row r="103" spans="1:19" s="3" customFormat="1" x14ac:dyDescent="0.25">
      <c r="A103" s="20">
        <v>30</v>
      </c>
      <c r="B103" s="3" t="s">
        <v>46</v>
      </c>
      <c r="C103" s="3" t="s">
        <v>55</v>
      </c>
      <c r="D103" s="3" t="s">
        <v>193</v>
      </c>
      <c r="E103" s="3" t="s">
        <v>194</v>
      </c>
      <c r="F103" s="3" t="s">
        <v>193</v>
      </c>
      <c r="H103" s="20" t="s">
        <v>255</v>
      </c>
      <c r="I103" s="20" t="s">
        <v>89</v>
      </c>
      <c r="J103" s="20" t="s">
        <v>256</v>
      </c>
      <c r="K103" s="3">
        <v>467</v>
      </c>
      <c r="L103" s="3">
        <v>467</v>
      </c>
      <c r="M103" s="3">
        <v>0</v>
      </c>
      <c r="N103" s="3">
        <v>0</v>
      </c>
      <c r="O103" s="3">
        <v>0</v>
      </c>
      <c r="P103" s="18">
        <v>420.96100000000001</v>
      </c>
      <c r="Q103" s="18">
        <v>428.38299999999998</v>
      </c>
      <c r="R103" s="18">
        <v>20000</v>
      </c>
      <c r="S103" s="18">
        <f>(Table1[[#This Row],[FR]]-Table1[[#This Row],[IR]])*Table1[[#This Row],[MC]]</f>
        <v>148439.99999999936</v>
      </c>
    </row>
    <row r="104" spans="1:19" s="3" customFormat="1" x14ac:dyDescent="0.25">
      <c r="A104" s="20">
        <v>31</v>
      </c>
      <c r="B104" s="3" t="s">
        <v>46</v>
      </c>
      <c r="C104" s="3" t="s">
        <v>55</v>
      </c>
      <c r="D104" s="3" t="s">
        <v>193</v>
      </c>
      <c r="E104" s="3" t="s">
        <v>194</v>
      </c>
      <c r="F104" s="3" t="s">
        <v>193</v>
      </c>
      <c r="H104" s="20" t="s">
        <v>257</v>
      </c>
      <c r="I104" s="20" t="s">
        <v>198</v>
      </c>
      <c r="J104" s="20" t="s">
        <v>258</v>
      </c>
      <c r="K104" s="3">
        <v>1</v>
      </c>
      <c r="L104" s="3">
        <v>1</v>
      </c>
      <c r="M104" s="3">
        <v>0</v>
      </c>
      <c r="N104" s="3">
        <v>0</v>
      </c>
      <c r="O104" s="3">
        <v>0</v>
      </c>
      <c r="P104" s="18">
        <v>109.502</v>
      </c>
      <c r="Q104" s="18">
        <v>109.503</v>
      </c>
      <c r="R104" s="18">
        <v>20000</v>
      </c>
      <c r="S104" s="18">
        <f>(Table1[[#This Row],[FR]]-Table1[[#This Row],[IR]])*Table1[[#This Row],[MC]]</f>
        <v>20.000000000095497</v>
      </c>
    </row>
    <row r="105" spans="1:19" s="3" customFormat="1" x14ac:dyDescent="0.25">
      <c r="A105" s="20">
        <v>32</v>
      </c>
      <c r="B105" s="3" t="s">
        <v>46</v>
      </c>
      <c r="C105" s="3" t="s">
        <v>55</v>
      </c>
      <c r="D105" s="3" t="s">
        <v>193</v>
      </c>
      <c r="E105" s="3" t="s">
        <v>194</v>
      </c>
      <c r="F105" s="3" t="s">
        <v>193</v>
      </c>
      <c r="H105" s="20" t="s">
        <v>259</v>
      </c>
      <c r="I105" s="20" t="s">
        <v>89</v>
      </c>
      <c r="J105" s="20" t="s">
        <v>260</v>
      </c>
      <c r="K105" s="3">
        <v>3842</v>
      </c>
      <c r="L105" s="3">
        <v>3842</v>
      </c>
      <c r="M105" s="3">
        <v>0</v>
      </c>
      <c r="N105" s="3">
        <v>25</v>
      </c>
      <c r="O105" s="3">
        <v>25</v>
      </c>
      <c r="P105" s="18">
        <v>1787.0429999999999</v>
      </c>
      <c r="Q105" s="18">
        <v>1819.019</v>
      </c>
      <c r="R105" s="18">
        <v>40000</v>
      </c>
      <c r="S105" s="18">
        <f>(Table1[[#This Row],[FR]]-Table1[[#This Row],[IR]])*Table1[[#This Row],[MC]]</f>
        <v>1279040.0000000044</v>
      </c>
    </row>
    <row r="106" spans="1:19" s="3" customFormat="1" x14ac:dyDescent="0.25">
      <c r="A106" s="20">
        <v>33</v>
      </c>
      <c r="B106" s="3" t="s">
        <v>46</v>
      </c>
      <c r="C106" s="3" t="s">
        <v>55</v>
      </c>
      <c r="D106" s="3" t="s">
        <v>193</v>
      </c>
      <c r="E106" s="3" t="s">
        <v>150</v>
      </c>
      <c r="F106" s="3" t="s">
        <v>193</v>
      </c>
      <c r="H106" s="20" t="s">
        <v>261</v>
      </c>
      <c r="I106" s="20" t="s">
        <v>89</v>
      </c>
      <c r="J106" s="20" t="s">
        <v>262</v>
      </c>
      <c r="K106" s="3">
        <v>1633</v>
      </c>
      <c r="L106" s="3">
        <v>1633</v>
      </c>
      <c r="M106" s="3">
        <v>0</v>
      </c>
      <c r="N106" s="3">
        <v>0</v>
      </c>
      <c r="O106" s="3">
        <v>0</v>
      </c>
      <c r="P106" s="18">
        <v>10052.5</v>
      </c>
      <c r="Q106" s="18">
        <v>10407.200000000001</v>
      </c>
      <c r="R106" s="18">
        <v>1000</v>
      </c>
      <c r="S106" s="18">
        <f>(Table1[[#This Row],[FR]]-Table1[[#This Row],[IR]])*Table1[[#This Row],[MC]]</f>
        <v>354700.0000000007</v>
      </c>
    </row>
    <row r="107" spans="1:19" s="3" customFormat="1" x14ac:dyDescent="0.25">
      <c r="A107" s="20">
        <v>34</v>
      </c>
      <c r="B107" s="3" t="s">
        <v>46</v>
      </c>
      <c r="C107" s="3" t="s">
        <v>55</v>
      </c>
      <c r="D107" s="3" t="s">
        <v>193</v>
      </c>
      <c r="E107" s="3" t="s">
        <v>150</v>
      </c>
      <c r="F107" s="3" t="s">
        <v>193</v>
      </c>
      <c r="H107" s="20" t="s">
        <v>263</v>
      </c>
      <c r="I107" s="20" t="s">
        <v>58</v>
      </c>
      <c r="J107" s="20" t="s">
        <v>264</v>
      </c>
      <c r="K107" s="3">
        <v>4768</v>
      </c>
      <c r="L107" s="3">
        <v>4768</v>
      </c>
      <c r="M107" s="3">
        <v>0</v>
      </c>
      <c r="N107" s="3">
        <v>147</v>
      </c>
      <c r="O107" s="3">
        <v>142</v>
      </c>
      <c r="P107" s="18">
        <v>35085.1</v>
      </c>
      <c r="Q107" s="18">
        <v>36004</v>
      </c>
      <c r="R107" s="18">
        <v>2000</v>
      </c>
      <c r="S107" s="18">
        <f>(Table1[[#This Row],[FR]]-Table1[[#This Row],[IR]])*Table1[[#This Row],[MC]]</f>
        <v>1837800.0000000028</v>
      </c>
    </row>
    <row r="108" spans="1:19" hidden="1" x14ac:dyDescent="0.25">
      <c r="A108">
        <v>100</v>
      </c>
      <c r="B108" t="s">
        <v>265</v>
      </c>
      <c r="C108" t="s">
        <v>266</v>
      </c>
      <c r="D108" t="s">
        <v>267</v>
      </c>
      <c r="E108" t="s">
        <v>268</v>
      </c>
      <c r="F108" t="s">
        <v>267</v>
      </c>
      <c r="H108" t="s">
        <v>269</v>
      </c>
      <c r="I108" t="s">
        <v>50</v>
      </c>
      <c r="J108" t="s">
        <v>270</v>
      </c>
      <c r="K108">
        <v>269</v>
      </c>
      <c r="L108">
        <v>269</v>
      </c>
      <c r="M108">
        <v>0</v>
      </c>
      <c r="N108">
        <v>256</v>
      </c>
      <c r="O108">
        <v>0</v>
      </c>
      <c r="P108">
        <v>959.274</v>
      </c>
      <c r="Q108">
        <v>984.09199999999998</v>
      </c>
      <c r="R108">
        <v>20000</v>
      </c>
      <c r="S108">
        <v>496360</v>
      </c>
    </row>
    <row r="109" spans="1:19" hidden="1" x14ac:dyDescent="0.25">
      <c r="A109">
        <v>101</v>
      </c>
      <c r="B109" t="s">
        <v>271</v>
      </c>
      <c r="C109" t="s">
        <v>272</v>
      </c>
      <c r="D109" t="s">
        <v>272</v>
      </c>
      <c r="E109" t="s">
        <v>273</v>
      </c>
      <c r="F109" t="s">
        <v>272</v>
      </c>
      <c r="H109" t="s">
        <v>274</v>
      </c>
      <c r="I109" t="s">
        <v>65</v>
      </c>
      <c r="J109" t="s">
        <v>275</v>
      </c>
      <c r="K109">
        <v>1548</v>
      </c>
      <c r="L109">
        <v>1548</v>
      </c>
      <c r="M109">
        <v>0</v>
      </c>
      <c r="N109">
        <v>0</v>
      </c>
      <c r="O109">
        <v>0</v>
      </c>
      <c r="P109">
        <v>631.79999999999995</v>
      </c>
      <c r="Q109">
        <v>651.92700000000002</v>
      </c>
      <c r="R109">
        <v>20000</v>
      </c>
      <c r="S109">
        <v>402540</v>
      </c>
    </row>
    <row r="110" spans="1:19" s="3" customFormat="1" x14ac:dyDescent="0.25">
      <c r="A110" s="20">
        <v>35</v>
      </c>
      <c r="B110" s="3" t="s">
        <v>276</v>
      </c>
      <c r="C110" s="3" t="s">
        <v>277</v>
      </c>
      <c r="D110" s="3" t="s">
        <v>278</v>
      </c>
      <c r="E110" s="3" t="s">
        <v>279</v>
      </c>
      <c r="F110" s="3" t="s">
        <v>278</v>
      </c>
      <c r="H110" s="20" t="s">
        <v>280</v>
      </c>
      <c r="I110" s="20" t="s">
        <v>89</v>
      </c>
      <c r="J110" s="20" t="s">
        <v>281</v>
      </c>
      <c r="K110" s="3">
        <v>4004</v>
      </c>
      <c r="L110" s="3">
        <v>4004</v>
      </c>
      <c r="M110" s="3">
        <v>0</v>
      </c>
      <c r="N110" s="3">
        <v>104</v>
      </c>
      <c r="O110" s="3">
        <v>0</v>
      </c>
      <c r="P110" s="18">
        <v>13418.3</v>
      </c>
      <c r="Q110" s="18">
        <v>13819.1</v>
      </c>
      <c r="R110" s="18">
        <v>2000</v>
      </c>
      <c r="S110" s="18">
        <f>(Table1[[#This Row],[FR]]-Table1[[#This Row],[IR]])*Table1[[#This Row],[MC]]</f>
        <v>801600.00000000221</v>
      </c>
    </row>
    <row r="111" spans="1:19" s="3" customFormat="1" x14ac:dyDescent="0.25">
      <c r="A111" s="20">
        <v>36</v>
      </c>
      <c r="B111" s="3" t="s">
        <v>276</v>
      </c>
      <c r="C111" s="3" t="s">
        <v>277</v>
      </c>
      <c r="D111" s="3" t="s">
        <v>282</v>
      </c>
      <c r="E111" s="3" t="s">
        <v>279</v>
      </c>
      <c r="F111" s="3" t="s">
        <v>282</v>
      </c>
      <c r="H111" s="20" t="s">
        <v>283</v>
      </c>
      <c r="I111" s="20" t="s">
        <v>58</v>
      </c>
      <c r="J111" s="20" t="s">
        <v>284</v>
      </c>
      <c r="K111" s="3">
        <v>11606</v>
      </c>
      <c r="L111" s="3">
        <v>11606</v>
      </c>
      <c r="M111" s="3">
        <v>0</v>
      </c>
      <c r="N111" s="3">
        <v>235</v>
      </c>
      <c r="O111" s="3">
        <v>0</v>
      </c>
      <c r="P111" s="18">
        <v>3057.1329999999998</v>
      </c>
      <c r="Q111" s="18">
        <v>3103.721</v>
      </c>
      <c r="R111" s="18">
        <v>40000</v>
      </c>
      <c r="S111" s="18">
        <f>(Table1[[#This Row],[FR]]-Table1[[#This Row],[IR]])*Table1[[#This Row],[MC]]</f>
        <v>1863520.0000000077</v>
      </c>
    </row>
    <row r="112" spans="1:19" s="3" customFormat="1" x14ac:dyDescent="0.25">
      <c r="A112" s="20">
        <v>37</v>
      </c>
      <c r="B112" s="3" t="s">
        <v>276</v>
      </c>
      <c r="C112" s="3" t="s">
        <v>277</v>
      </c>
      <c r="D112" s="3" t="s">
        <v>285</v>
      </c>
      <c r="E112" s="3" t="s">
        <v>286</v>
      </c>
      <c r="F112" s="3" t="s">
        <v>285</v>
      </c>
      <c r="H112" s="20" t="s">
        <v>287</v>
      </c>
      <c r="I112" s="20" t="s">
        <v>58</v>
      </c>
      <c r="J112" s="20" t="s">
        <v>288</v>
      </c>
      <c r="K112" s="3">
        <v>5801</v>
      </c>
      <c r="L112" s="3">
        <v>5801</v>
      </c>
      <c r="M112" s="3">
        <v>0</v>
      </c>
      <c r="N112" s="3">
        <v>243</v>
      </c>
      <c r="O112" s="3">
        <v>0</v>
      </c>
      <c r="P112" s="18">
        <v>23523.4</v>
      </c>
      <c r="Q112" s="18">
        <v>24451.5</v>
      </c>
      <c r="R112" s="18">
        <v>2000</v>
      </c>
      <c r="S112" s="18">
        <f>(Table1[[#This Row],[FR]]-Table1[[#This Row],[IR]])*Table1[[#This Row],[MC]]</f>
        <v>1856199.9999999972</v>
      </c>
    </row>
    <row r="113" spans="1:19" s="3" customFormat="1" x14ac:dyDescent="0.25">
      <c r="A113" s="20">
        <v>38</v>
      </c>
      <c r="B113" s="3" t="s">
        <v>276</v>
      </c>
      <c r="C113" s="3" t="s">
        <v>289</v>
      </c>
      <c r="D113" s="3" t="s">
        <v>290</v>
      </c>
      <c r="E113" s="3" t="s">
        <v>167</v>
      </c>
      <c r="F113" s="3" t="s">
        <v>290</v>
      </c>
      <c r="H113" s="20" t="s">
        <v>291</v>
      </c>
      <c r="I113" s="20" t="s">
        <v>58</v>
      </c>
      <c r="J113" s="20" t="s">
        <v>292</v>
      </c>
      <c r="K113" s="3">
        <v>6180</v>
      </c>
      <c r="L113" s="3">
        <v>6180</v>
      </c>
      <c r="M113" s="3">
        <v>0</v>
      </c>
      <c r="N113" s="3">
        <v>31</v>
      </c>
      <c r="O113" s="3">
        <v>0</v>
      </c>
      <c r="P113" s="18">
        <v>1448.511</v>
      </c>
      <c r="Q113" s="18">
        <v>1479.7090000000001</v>
      </c>
      <c r="R113" s="18">
        <v>40000</v>
      </c>
      <c r="S113" s="18">
        <f>(Table1[[#This Row],[FR]]-Table1[[#This Row],[IR]])*Table1[[#This Row],[MC]]</f>
        <v>1247920.0000000037</v>
      </c>
    </row>
  </sheetData>
  <mergeCells count="28">
    <mergeCell ref="A1:S1"/>
    <mergeCell ref="A2:S2"/>
    <mergeCell ref="A3:S3"/>
    <mergeCell ref="B4"/>
    <mergeCell ref="C4"/>
    <mergeCell ref="B5"/>
    <mergeCell ref="C5"/>
    <mergeCell ref="A7"/>
    <mergeCell ref="B7"/>
    <mergeCell ref="C7"/>
    <mergeCell ref="L7"/>
    <mergeCell ref="M7"/>
    <mergeCell ref="D7"/>
    <mergeCell ref="E7"/>
    <mergeCell ref="F7"/>
    <mergeCell ref="G7"/>
    <mergeCell ref="H7"/>
    <mergeCell ref="I6"/>
    <mergeCell ref="J6"/>
    <mergeCell ref="I7"/>
    <mergeCell ref="J7"/>
    <mergeCell ref="K7"/>
    <mergeCell ref="Q7"/>
    <mergeCell ref="R7"/>
    <mergeCell ref="S7"/>
    <mergeCell ref="N7"/>
    <mergeCell ref="O7"/>
    <mergeCell ref="P7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Admin</cp:lastModifiedBy>
  <dcterms:created xsi:type="dcterms:W3CDTF">2025-04-07T04:05:56Z</dcterms:created>
  <dcterms:modified xsi:type="dcterms:W3CDTF">2025-04-07T06:16:03Z</dcterms:modified>
</cp:coreProperties>
</file>