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00AA4D6-B455-4956-8367-3E94D3367CE6}" xr6:coauthVersionLast="47" xr6:coauthVersionMax="47" xr10:uidLastSave="{00000000-0000-0000-0000-000000000000}"/>
  <bookViews>
    <workbookView xWindow="-120" yWindow="-120" windowWidth="29040" windowHeight="15720" xr2:uid="{9BF020F0-2E4C-414C-B832-7A8C8A0366D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  <c r="N2" i="1"/>
  <c r="M2" i="1"/>
  <c r="L2" i="1"/>
</calcChain>
</file>

<file path=xl/sharedStrings.xml><?xml version="1.0" encoding="utf-8"?>
<sst xmlns="http://schemas.openxmlformats.org/spreadsheetml/2006/main" count="144" uniqueCount="81">
  <si>
    <t>SL NO</t>
  </si>
  <si>
    <t>OFF_kNAME</t>
  </si>
  <si>
    <t>SERVICE_kNAME</t>
  </si>
  <si>
    <t>GSC_NO</t>
  </si>
  <si>
    <t>GSC_DT</t>
  </si>
  <si>
    <t>APPL_NAME</t>
  </si>
  <si>
    <t>Pending Days</t>
  </si>
  <si>
    <t>Application Type</t>
  </si>
  <si>
    <t>RR NO</t>
  </si>
  <si>
    <t>stip_time</t>
  </si>
  <si>
    <t>CUR_DATE</t>
  </si>
  <si>
    <t>Conn ID</t>
  </si>
  <si>
    <t>App ID</t>
  </si>
  <si>
    <t xml:space="preserve">	Status</t>
  </si>
  <si>
    <t>ಸಹಾಯಕ ಕಾರ್ಯನಿರ್ವಾಹಕ ಅಭಿಯಂತರರು, ದಾಬಸ್ ಪೇಟೆ ಉಪ-ವಿಭಾಗ</t>
  </si>
  <si>
    <t>ಮಾಲೀಕತ್ವದ ವರ್ಗಾವಣೆ ಮತ್ತು ಬದಲಾವಣೆ - ಪ್ರವರ್ಗದ ಬದಲಾವಣೆ</t>
  </si>
  <si>
    <t>EB202209000000</t>
  </si>
  <si>
    <t>18/12/2025</t>
  </si>
  <si>
    <t>HUCHEGOWDA S O CHANNAPPA</t>
  </si>
  <si>
    <t>TARIFF CHANGE</t>
  </si>
  <si>
    <t>TP676</t>
  </si>
  <si>
    <t>29/12/2025</t>
  </si>
  <si>
    <t>EB195784000000</t>
  </si>
  <si>
    <t>KRISHNAMURTHY</t>
  </si>
  <si>
    <t>DDUGJY3879</t>
  </si>
  <si>
    <t>ಮಾಲೀಕತ್ವದ ವರ್ಗಾವಣೆ ಮತ್ತು ಬದಲಾವಣೆ - ಮಾಲೀಕತ್ವದ ಹಕ್ಕು ಬದಲಾವಣೆ</t>
  </si>
  <si>
    <t>EB203719000000</t>
  </si>
  <si>
    <t>20/12/2025</t>
  </si>
  <si>
    <t>M/S M.S POLYMERS &amp; FORMULATORS</t>
  </si>
  <si>
    <t>LOAD CHANGE</t>
  </si>
  <si>
    <t>DPP498</t>
  </si>
  <si>
    <t>31/12/2025</t>
  </si>
  <si>
    <t>EB147218000000</t>
  </si>
  <si>
    <t>31/07/2025</t>
  </si>
  <si>
    <t>DARSHAN B SO BHADRA CHALAIAH</t>
  </si>
  <si>
    <t>DPL15674</t>
  </si>
  <si>
    <t>EB186816000000</t>
  </si>
  <si>
    <t>15/11/2025</t>
  </si>
  <si>
    <t>LATHA.K.R</t>
  </si>
  <si>
    <t>TL18980</t>
  </si>
  <si>
    <t>25/11/2025</t>
  </si>
  <si>
    <t>EB205224000000</t>
  </si>
  <si>
    <t>24/12/2025</t>
  </si>
  <si>
    <t>CHANDRASHEKAR RAO V</t>
  </si>
  <si>
    <t>TP515</t>
  </si>
  <si>
    <t>EB200999000000</t>
  </si>
  <si>
    <t>16/12/2025</t>
  </si>
  <si>
    <t>B.N.MARIYAPPA</t>
  </si>
  <si>
    <t>TP995</t>
  </si>
  <si>
    <t>EB186817000000</t>
  </si>
  <si>
    <t>TL18982</t>
  </si>
  <si>
    <t>EB206196000000</t>
  </si>
  <si>
    <t>26/12/2025</t>
  </si>
  <si>
    <t>RAMAKRISHNA VARNA</t>
  </si>
  <si>
    <t>DPP920</t>
  </si>
  <si>
    <t>EB205548000000</t>
  </si>
  <si>
    <t>M S SHET ENGINEERS</t>
  </si>
  <si>
    <t>TP719</t>
  </si>
  <si>
    <t>EB192002000000</t>
  </si>
  <si>
    <t>26/11/2025</t>
  </si>
  <si>
    <t>INDUS TOWER PVT LTD</t>
  </si>
  <si>
    <t>TP534</t>
  </si>
  <si>
    <t>EB197723000000</t>
  </si>
  <si>
    <t>M/S MARUTHI FAB TECH</t>
  </si>
  <si>
    <t>DPHT224</t>
  </si>
  <si>
    <t>17/12/2025</t>
  </si>
  <si>
    <t>EB196456000000</t>
  </si>
  <si>
    <t>M/S SREE RAJ HARD CHROME INDUS</t>
  </si>
  <si>
    <t>DPHT153</t>
  </si>
  <si>
    <t>15/12/2025</t>
  </si>
  <si>
    <t>EB205570000000</t>
  </si>
  <si>
    <t>N.T.KEMPANNA</t>
  </si>
  <si>
    <t>TL21749</t>
  </si>
  <si>
    <t>EB205572000000</t>
  </si>
  <si>
    <t>TL21748</t>
  </si>
  <si>
    <t>EB205578000000</t>
  </si>
  <si>
    <t>TL21747</t>
  </si>
  <si>
    <t>EB205582000000</t>
  </si>
  <si>
    <t>TL21746</t>
  </si>
  <si>
    <t>EB205588000000</t>
  </si>
  <si>
    <t>TL21745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</si>
</sst>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O2" t="str">
            <v>TP676</v>
          </cell>
          <cell r="P2">
            <v>1926555</v>
          </cell>
          <cell r="Q2">
            <v>41113112250006</v>
          </cell>
          <cell r="R2" t="str">
            <v>PENDING WITH INTIMATION~AET,EE(ZONE),DIV AET,AEE(CIRCLE)</v>
          </cell>
        </row>
        <row r="3">
          <cell r="O3" t="str">
            <v>TP278</v>
          </cell>
          <cell r="P3">
            <v>1912084</v>
          </cell>
          <cell r="Q3">
            <v>41113111250005</v>
          </cell>
          <cell r="R3" t="str">
            <v>PENDING FOR APPROVAL</v>
          </cell>
        </row>
        <row r="4">
          <cell r="O4" t="str">
            <v>DPTP3767</v>
          </cell>
          <cell r="P4">
            <v>5886875</v>
          </cell>
          <cell r="Q4">
            <v>51113112250022</v>
          </cell>
          <cell r="R4" t="str">
            <v>PENDING FOR APPROVA</v>
          </cell>
        </row>
        <row r="5">
          <cell r="O5" t="str">
            <v>DDUGJY3879</v>
          </cell>
          <cell r="P5">
            <v>5159845</v>
          </cell>
          <cell r="Q5">
            <v>41113112250001</v>
          </cell>
          <cell r="R5" t="str">
            <v>PENDING WITH FIELD VERIFICATION~AE,AET,JE</v>
          </cell>
        </row>
        <row r="6">
          <cell r="O6" t="str">
            <v>DPP498</v>
          </cell>
          <cell r="P6">
            <v>5164218</v>
          </cell>
          <cell r="Q6">
            <v>61113112250014</v>
          </cell>
          <cell r="R6" t="str">
            <v>PENDING WITH FIELD VERIFICATION~AE,AET,JE</v>
          </cell>
        </row>
        <row r="7">
          <cell r="O7" t="str">
            <v>DPL15674</v>
          </cell>
          <cell r="P7">
            <v>5887033</v>
          </cell>
          <cell r="Q7">
            <v>41113107250003</v>
          </cell>
          <cell r="R7" t="str">
            <v>PENDING WITH FIELD VERIFICATION~AE,AET,JE</v>
          </cell>
        </row>
        <row r="8">
          <cell r="O8" t="str">
            <v>DPL14779</v>
          </cell>
          <cell r="P8">
            <v>5797711</v>
          </cell>
          <cell r="Q8">
            <v>41113109250008</v>
          </cell>
          <cell r="R8" t="str">
            <v>PENDING FOR APPROVAL</v>
          </cell>
        </row>
        <row r="9">
          <cell r="O9" t="str">
            <v>TL18980</v>
          </cell>
          <cell r="P9">
            <v>3857887</v>
          </cell>
          <cell r="Q9">
            <v>41113111250004</v>
          </cell>
          <cell r="R9" t="str">
            <v>PENDING FOR PAYMENT</v>
          </cell>
        </row>
        <row r="10">
          <cell r="O10" t="str">
            <v>TP515</v>
          </cell>
          <cell r="P10">
            <v>1914110</v>
          </cell>
          <cell r="Q10">
            <v>61113112250018</v>
          </cell>
          <cell r="R10" t="str">
            <v>PENDING FOR PAYMENT</v>
          </cell>
        </row>
        <row r="11">
          <cell r="O11" t="str">
            <v>DPP966</v>
          </cell>
          <cell r="P11">
            <v>5887393</v>
          </cell>
          <cell r="Q11">
            <v>61113112250004</v>
          </cell>
          <cell r="R11" t="str">
            <v>PENDING FOR APPROVAL</v>
          </cell>
        </row>
        <row r="12">
          <cell r="O12" t="str">
            <v>TP995</v>
          </cell>
          <cell r="P12">
            <v>4185595</v>
          </cell>
          <cell r="Q12">
            <v>61113112250009</v>
          </cell>
          <cell r="R12" t="str">
            <v>PENDING WITH INTIMATION~AET,EE(ZONE),DIV AET,AEE(CIRCLE)</v>
          </cell>
        </row>
        <row r="13">
          <cell r="O13" t="str">
            <v>TL18982</v>
          </cell>
          <cell r="P13">
            <v>3857889</v>
          </cell>
          <cell r="Q13">
            <v>41113111250003</v>
          </cell>
          <cell r="R13" t="str">
            <v>PENDING FOR PAYMENT</v>
          </cell>
        </row>
        <row r="14">
          <cell r="O14" t="str">
            <v>DPL14778</v>
          </cell>
          <cell r="P14">
            <v>5797710</v>
          </cell>
          <cell r="Q14">
            <v>41113109250007</v>
          </cell>
          <cell r="R14" t="str">
            <v>PENDING FOR APPROVAL</v>
          </cell>
        </row>
        <row r="15">
          <cell r="O15" t="str">
            <v>DPP920</v>
          </cell>
          <cell r="P15">
            <v>5816203</v>
          </cell>
          <cell r="Q15">
            <v>61113112250026</v>
          </cell>
          <cell r="R15" t="str">
            <v>PENDING FOR PAYMENT</v>
          </cell>
        </row>
        <row r="16">
          <cell r="O16" t="str">
            <v>TP719</v>
          </cell>
          <cell r="P16">
            <v>1928142</v>
          </cell>
          <cell r="Q16">
            <v>61113112250019</v>
          </cell>
          <cell r="R16" t="str">
            <v>PENDING WITH FIELD VERIFICATION~AE,AET,JE</v>
          </cell>
        </row>
        <row r="17">
          <cell r="O17" t="str">
            <v>DPHT033</v>
          </cell>
          <cell r="P17">
            <v>4674573</v>
          </cell>
          <cell r="Q17">
            <v>61113112250006</v>
          </cell>
          <cell r="R17" t="str">
            <v>PENDING FOR APPROVAL</v>
          </cell>
        </row>
        <row r="18">
          <cell r="O18" t="str">
            <v>TP534</v>
          </cell>
          <cell r="P18">
            <v>1913759</v>
          </cell>
          <cell r="Q18">
            <v>61113111250020</v>
          </cell>
          <cell r="R18" t="str">
            <v>PENDING FOR PAYMENT</v>
          </cell>
        </row>
        <row r="19">
          <cell r="O19" t="str">
            <v>DPHT224</v>
          </cell>
          <cell r="P19">
            <v>9040020</v>
          </cell>
          <cell r="Q19">
            <v>61113112250007</v>
          </cell>
          <cell r="R19" t="str">
            <v>PENDING WITH FIELD VERIFICATION~AE,AET,JE</v>
          </cell>
        </row>
        <row r="20">
          <cell r="O20" t="str">
            <v>DPTP3128</v>
          </cell>
          <cell r="P20">
            <v>5688481</v>
          </cell>
          <cell r="Q20">
            <v>61113112250008</v>
          </cell>
          <cell r="R20" t="str">
            <v>PENDING FOR APPROVAL</v>
          </cell>
        </row>
        <row r="21">
          <cell r="O21" t="str">
            <v>DPHT153</v>
          </cell>
          <cell r="P21">
            <v>5512002</v>
          </cell>
          <cell r="Q21">
            <v>61113112250003</v>
          </cell>
          <cell r="R21" t="str">
            <v>PENDING WITH INTIMATION~AET,EE(ZONE),DIV AET,AEE(CIRCLE)</v>
          </cell>
        </row>
        <row r="22">
          <cell r="O22" t="str">
            <v>TL21749</v>
          </cell>
          <cell r="P22">
            <v>4206853</v>
          </cell>
          <cell r="Q22">
            <v>61113112250024</v>
          </cell>
          <cell r="R22" t="str">
            <v>PENDING WITH FIELD VERIFICATION~AE,AET,JE</v>
          </cell>
        </row>
        <row r="23">
          <cell r="O23" t="str">
            <v>TL21748</v>
          </cell>
          <cell r="P23">
            <v>4206852</v>
          </cell>
          <cell r="Q23">
            <v>61113112250023</v>
          </cell>
          <cell r="R23" t="str">
            <v>PENDING WITH FIELD VERIFICATION~AE,AET,JE</v>
          </cell>
        </row>
        <row r="24">
          <cell r="O24" t="str">
            <v>TL21747</v>
          </cell>
          <cell r="P24">
            <v>4206851</v>
          </cell>
          <cell r="Q24">
            <v>61113112250022</v>
          </cell>
          <cell r="R24" t="str">
            <v>PENDING WITH FIELD VERIFICATION~AE,AET,JE</v>
          </cell>
        </row>
        <row r="25">
          <cell r="O25" t="str">
            <v>TL21746</v>
          </cell>
          <cell r="P25">
            <v>4206450</v>
          </cell>
          <cell r="Q25">
            <v>61113112250021</v>
          </cell>
          <cell r="R25" t="str">
            <v>PENDING WITH FIELD VERIFICATION~AE,AET,JE</v>
          </cell>
        </row>
        <row r="26">
          <cell r="O26" t="str">
            <v>TL21745</v>
          </cell>
          <cell r="P26">
            <v>4206449</v>
          </cell>
          <cell r="Q26">
            <v>61113112250020</v>
          </cell>
          <cell r="R26" t="str">
            <v>PENDING WITH FIELD VERIFICATION~AE,AET,JE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8F7D-3105-45B6-BA90-4D73F17BE0FA}">
  <dimension ref="A1:N19"/>
  <sheetViews>
    <sheetView tabSelected="1" workbookViewId="0">
      <selection activeCell="D8" sqref="D8"/>
    </sheetView>
  </sheetViews>
  <sheetFormatPr defaultRowHeight="15" x14ac:dyDescent="0.25"/>
  <cols>
    <col min="1" max="1" width="5.7109375" bestFit="1" customWidth="1"/>
    <col min="2" max="2" width="40.28515625" bestFit="1" customWidth="1"/>
    <col min="3" max="3" width="38.42578125" bestFit="1" customWidth="1"/>
    <col min="4" max="4" width="15" bestFit="1" customWidth="1"/>
    <col min="5" max="5" width="10.42578125" bestFit="1" customWidth="1"/>
    <col min="6" max="6" width="24" bestFit="1" customWidth="1"/>
    <col min="7" max="7" width="7.7109375" bestFit="1" customWidth="1"/>
    <col min="8" max="8" width="8.7109375" bestFit="1" customWidth="1"/>
    <col min="9" max="9" width="9" bestFit="1" customWidth="1"/>
    <col min="10" max="10" width="8.42578125" bestFit="1" customWidth="1"/>
    <col min="11" max="11" width="10.42578125" bestFit="1" customWidth="1"/>
    <col min="12" max="12" width="8" bestFit="1" customWidth="1"/>
    <col min="13" max="13" width="15.140625" bestFit="1" customWidth="1"/>
    <col min="14" max="14" width="44.140625" bestFit="1" customWidth="1"/>
  </cols>
  <sheetData>
    <row r="1" spans="1:14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</row>
    <row r="2" spans="1:14" ht="30" x14ac:dyDescent="0.25">
      <c r="A2" s="3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4">
        <v>19</v>
      </c>
      <c r="H2" s="4" t="s">
        <v>19</v>
      </c>
      <c r="I2" s="4" t="s">
        <v>20</v>
      </c>
      <c r="J2" s="4">
        <v>7</v>
      </c>
      <c r="K2" s="3" t="s">
        <v>21</v>
      </c>
      <c r="L2" s="5">
        <f>VLOOKUP(I2,[1]Sheet1!$O$2:$P$26,2,0)</f>
        <v>1926555</v>
      </c>
      <c r="M2" s="8">
        <f>VLOOKUP(I2,[1]Sheet1!$O$2:$Q$26,3,0)</f>
        <v>41113112250006</v>
      </c>
      <c r="N2" s="6" t="str">
        <f>VLOOKUP(I2,[1]Sheet1!$O$2:$R$26,4,0)</f>
        <v>PENDING WITH INTIMATION~AET,EE(ZONE),DIV AET,AEE(CIRCLE)</v>
      </c>
    </row>
    <row r="3" spans="1:14" ht="25.5" x14ac:dyDescent="0.25">
      <c r="A3" s="3">
        <v>2</v>
      </c>
      <c r="B3" s="3" t="s">
        <v>14</v>
      </c>
      <c r="C3" s="3" t="s">
        <v>15</v>
      </c>
      <c r="D3" s="3" t="s">
        <v>22</v>
      </c>
      <c r="E3" s="7">
        <v>45759</v>
      </c>
      <c r="F3" s="3" t="s">
        <v>23</v>
      </c>
      <c r="G3" s="4">
        <v>33</v>
      </c>
      <c r="H3" s="4" t="s">
        <v>19</v>
      </c>
      <c r="I3" s="4" t="s">
        <v>24</v>
      </c>
      <c r="J3" s="4">
        <v>7</v>
      </c>
      <c r="K3" s="7">
        <v>46003</v>
      </c>
      <c r="L3" s="5">
        <f>VLOOKUP(I3,[1]Sheet1!$O$2:$P$26,2,0)</f>
        <v>5159845</v>
      </c>
      <c r="M3" s="8">
        <f>VLOOKUP(I3,[1]Sheet1!$O$2:$Q$26,3,0)</f>
        <v>41113112250001</v>
      </c>
      <c r="N3" s="6" t="str">
        <f>VLOOKUP(I3,[1]Sheet1!$O$2:$R$26,4,0)</f>
        <v>PENDING WITH FIELD VERIFICATION~AE,AET,JE</v>
      </c>
    </row>
    <row r="4" spans="1:14" ht="25.5" x14ac:dyDescent="0.25">
      <c r="A4" s="3">
        <v>3</v>
      </c>
      <c r="B4" s="3" t="s">
        <v>14</v>
      </c>
      <c r="C4" s="3" t="s">
        <v>25</v>
      </c>
      <c r="D4" s="3" t="s">
        <v>26</v>
      </c>
      <c r="E4" s="3" t="s">
        <v>27</v>
      </c>
      <c r="F4" s="3" t="s">
        <v>28</v>
      </c>
      <c r="G4" s="4">
        <v>17</v>
      </c>
      <c r="H4" s="4" t="s">
        <v>29</v>
      </c>
      <c r="I4" s="4" t="s">
        <v>30</v>
      </c>
      <c r="J4" s="4">
        <v>7</v>
      </c>
      <c r="K4" s="3" t="s">
        <v>31</v>
      </c>
      <c r="L4" s="5">
        <f>VLOOKUP(I4,[1]Sheet1!$O$2:$P$26,2,0)</f>
        <v>5164218</v>
      </c>
      <c r="M4" s="8">
        <f>VLOOKUP(I4,[1]Sheet1!$O$2:$Q$26,3,0)</f>
        <v>61113112250014</v>
      </c>
      <c r="N4" s="6" t="str">
        <f>VLOOKUP(I4,[1]Sheet1!$O$2:$R$26,4,0)</f>
        <v>PENDING WITH FIELD VERIFICATION~AE,AET,JE</v>
      </c>
    </row>
    <row r="5" spans="1:14" ht="25.5" x14ac:dyDescent="0.25">
      <c r="A5" s="3">
        <v>4</v>
      </c>
      <c r="B5" s="3" t="s">
        <v>14</v>
      </c>
      <c r="C5" s="3" t="s">
        <v>25</v>
      </c>
      <c r="D5" s="3" t="s">
        <v>32</v>
      </c>
      <c r="E5" s="3" t="s">
        <v>33</v>
      </c>
      <c r="F5" s="3" t="s">
        <v>34</v>
      </c>
      <c r="G5" s="4">
        <v>159</v>
      </c>
      <c r="H5" s="4" t="s">
        <v>19</v>
      </c>
      <c r="I5" s="4" t="s">
        <v>35</v>
      </c>
      <c r="J5" s="4">
        <v>7</v>
      </c>
      <c r="K5" s="7">
        <v>45877</v>
      </c>
      <c r="L5" s="5">
        <f>VLOOKUP(I5,[1]Sheet1!$O$2:$P$26,2,0)</f>
        <v>5887033</v>
      </c>
      <c r="M5" s="8">
        <f>VLOOKUP(I5,[1]Sheet1!$O$2:$Q$26,3,0)</f>
        <v>41113107250003</v>
      </c>
      <c r="N5" s="6" t="str">
        <f>VLOOKUP(I5,[1]Sheet1!$O$2:$R$26,4,0)</f>
        <v>PENDING WITH FIELD VERIFICATION~AE,AET,JE</v>
      </c>
    </row>
    <row r="6" spans="1:14" ht="25.5" x14ac:dyDescent="0.25">
      <c r="A6" s="3">
        <v>5</v>
      </c>
      <c r="B6" s="3" t="s">
        <v>14</v>
      </c>
      <c r="C6" s="3" t="s">
        <v>25</v>
      </c>
      <c r="D6" s="3" t="s">
        <v>36</v>
      </c>
      <c r="E6" s="3" t="s">
        <v>37</v>
      </c>
      <c r="F6" s="3" t="s">
        <v>38</v>
      </c>
      <c r="G6" s="4">
        <v>52</v>
      </c>
      <c r="H6" s="4" t="s">
        <v>19</v>
      </c>
      <c r="I6" s="4" t="s">
        <v>39</v>
      </c>
      <c r="J6" s="4">
        <v>7</v>
      </c>
      <c r="K6" s="3" t="s">
        <v>40</v>
      </c>
      <c r="L6" s="5">
        <f>VLOOKUP(I6,[1]Sheet1!$O$2:$P$26,2,0)</f>
        <v>3857887</v>
      </c>
      <c r="M6" s="8">
        <f>VLOOKUP(I6,[1]Sheet1!$O$2:$Q$26,3,0)</f>
        <v>41113111250004</v>
      </c>
      <c r="N6" s="6" t="str">
        <f>VLOOKUP(I6,[1]Sheet1!$O$2:$R$26,4,0)</f>
        <v>PENDING FOR PAYMENT</v>
      </c>
    </row>
    <row r="7" spans="1:14" ht="25.5" x14ac:dyDescent="0.25">
      <c r="A7" s="3">
        <v>6</v>
      </c>
      <c r="B7" s="3" t="s">
        <v>14</v>
      </c>
      <c r="C7" s="3" t="s">
        <v>25</v>
      </c>
      <c r="D7" s="3" t="s">
        <v>41</v>
      </c>
      <c r="E7" s="3" t="s">
        <v>42</v>
      </c>
      <c r="F7" s="3" t="s">
        <v>43</v>
      </c>
      <c r="G7" s="4">
        <v>13</v>
      </c>
      <c r="H7" s="4" t="s">
        <v>29</v>
      </c>
      <c r="I7" s="4" t="s">
        <v>44</v>
      </c>
      <c r="J7" s="4">
        <v>7</v>
      </c>
      <c r="K7" s="7">
        <v>46082</v>
      </c>
      <c r="L7" s="5">
        <f>VLOOKUP(I7,[1]Sheet1!$O$2:$P$26,2,0)</f>
        <v>1914110</v>
      </c>
      <c r="M7" s="8">
        <f>VLOOKUP(I7,[1]Sheet1!$O$2:$Q$26,3,0)</f>
        <v>61113112250018</v>
      </c>
      <c r="N7" s="6" t="str">
        <f>VLOOKUP(I7,[1]Sheet1!$O$2:$R$26,4,0)</f>
        <v>PENDING FOR PAYMENT</v>
      </c>
    </row>
    <row r="8" spans="1:14" ht="30" x14ac:dyDescent="0.25">
      <c r="A8" s="3">
        <v>7</v>
      </c>
      <c r="B8" s="3" t="s">
        <v>14</v>
      </c>
      <c r="C8" s="3" t="s">
        <v>25</v>
      </c>
      <c r="D8" s="3" t="s">
        <v>45</v>
      </c>
      <c r="E8" s="3" t="s">
        <v>46</v>
      </c>
      <c r="F8" s="3" t="s">
        <v>47</v>
      </c>
      <c r="G8" s="4">
        <v>21</v>
      </c>
      <c r="H8" s="4" t="s">
        <v>29</v>
      </c>
      <c r="I8" s="4" t="s">
        <v>48</v>
      </c>
      <c r="J8" s="4">
        <v>7</v>
      </c>
      <c r="K8" s="3" t="s">
        <v>42</v>
      </c>
      <c r="L8" s="5">
        <f>VLOOKUP(I8,[1]Sheet1!$O$2:$P$26,2,0)</f>
        <v>4185595</v>
      </c>
      <c r="M8" s="8">
        <f>VLOOKUP(I8,[1]Sheet1!$O$2:$Q$26,3,0)</f>
        <v>61113112250009</v>
      </c>
      <c r="N8" s="6" t="str">
        <f>VLOOKUP(I8,[1]Sheet1!$O$2:$R$26,4,0)</f>
        <v>PENDING WITH INTIMATION~AET,EE(ZONE),DIV AET,AEE(CIRCLE)</v>
      </c>
    </row>
    <row r="9" spans="1:14" ht="25.5" x14ac:dyDescent="0.25">
      <c r="A9" s="3">
        <v>8</v>
      </c>
      <c r="B9" s="3" t="s">
        <v>14</v>
      </c>
      <c r="C9" s="3" t="s">
        <v>25</v>
      </c>
      <c r="D9" s="3" t="s">
        <v>49</v>
      </c>
      <c r="E9" s="3" t="s">
        <v>37</v>
      </c>
      <c r="F9" s="3" t="s">
        <v>38</v>
      </c>
      <c r="G9" s="4">
        <v>52</v>
      </c>
      <c r="H9" s="4" t="s">
        <v>19</v>
      </c>
      <c r="I9" s="4" t="s">
        <v>50</v>
      </c>
      <c r="J9" s="4">
        <v>7</v>
      </c>
      <c r="K9" s="3" t="s">
        <v>40</v>
      </c>
      <c r="L9" s="5">
        <f>VLOOKUP(I9,[1]Sheet1!$O$2:$P$26,2,0)</f>
        <v>3857889</v>
      </c>
      <c r="M9" s="8">
        <f>VLOOKUP(I9,[1]Sheet1!$O$2:$Q$26,3,0)</f>
        <v>41113111250003</v>
      </c>
      <c r="N9" s="6" t="str">
        <f>VLOOKUP(I9,[1]Sheet1!$O$2:$R$26,4,0)</f>
        <v>PENDING FOR PAYMENT</v>
      </c>
    </row>
    <row r="10" spans="1:14" ht="25.5" x14ac:dyDescent="0.25">
      <c r="A10" s="3">
        <v>9</v>
      </c>
      <c r="B10" s="3" t="s">
        <v>14</v>
      </c>
      <c r="C10" s="3" t="s">
        <v>25</v>
      </c>
      <c r="D10" s="3" t="s">
        <v>51</v>
      </c>
      <c r="E10" s="3" t="s">
        <v>52</v>
      </c>
      <c r="F10" s="3" t="s">
        <v>53</v>
      </c>
      <c r="G10" s="4">
        <v>11</v>
      </c>
      <c r="H10" s="4" t="s">
        <v>29</v>
      </c>
      <c r="I10" s="4" t="s">
        <v>54</v>
      </c>
      <c r="J10" s="4">
        <v>7</v>
      </c>
      <c r="K10" s="7">
        <v>46143</v>
      </c>
      <c r="L10" s="5">
        <f>VLOOKUP(I10,[1]Sheet1!$O$2:$P$26,2,0)</f>
        <v>5816203</v>
      </c>
      <c r="M10" s="8">
        <f>VLOOKUP(I10,[1]Sheet1!$O$2:$Q$26,3,0)</f>
        <v>61113112250026</v>
      </c>
      <c r="N10" s="6" t="str">
        <f>VLOOKUP(I10,[1]Sheet1!$O$2:$R$26,4,0)</f>
        <v>PENDING FOR PAYMENT</v>
      </c>
    </row>
    <row r="11" spans="1:14" ht="25.5" x14ac:dyDescent="0.25">
      <c r="A11" s="3">
        <v>10</v>
      </c>
      <c r="B11" s="3" t="s">
        <v>14</v>
      </c>
      <c r="C11" s="3" t="s">
        <v>25</v>
      </c>
      <c r="D11" s="3" t="s">
        <v>55</v>
      </c>
      <c r="E11" s="3" t="s">
        <v>42</v>
      </c>
      <c r="F11" s="3" t="s">
        <v>56</v>
      </c>
      <c r="G11" s="4">
        <v>13</v>
      </c>
      <c r="H11" s="4" t="s">
        <v>29</v>
      </c>
      <c r="I11" s="4" t="s">
        <v>57</v>
      </c>
      <c r="J11" s="4">
        <v>7</v>
      </c>
      <c r="K11" s="7">
        <v>46082</v>
      </c>
      <c r="L11" s="5">
        <f>VLOOKUP(I11,[1]Sheet1!$O$2:$P$26,2,0)</f>
        <v>1928142</v>
      </c>
      <c r="M11" s="8">
        <f>VLOOKUP(I11,[1]Sheet1!$O$2:$Q$26,3,0)</f>
        <v>61113112250019</v>
      </c>
      <c r="N11" s="6" t="str">
        <f>VLOOKUP(I11,[1]Sheet1!$O$2:$R$26,4,0)</f>
        <v>PENDING WITH FIELD VERIFICATION~AE,AET,JE</v>
      </c>
    </row>
    <row r="12" spans="1:14" ht="25.5" x14ac:dyDescent="0.25">
      <c r="A12" s="3">
        <v>11</v>
      </c>
      <c r="B12" s="3" t="s">
        <v>14</v>
      </c>
      <c r="C12" s="3" t="s">
        <v>25</v>
      </c>
      <c r="D12" s="3" t="s">
        <v>58</v>
      </c>
      <c r="E12" s="3" t="s">
        <v>59</v>
      </c>
      <c r="F12" s="3" t="s">
        <v>60</v>
      </c>
      <c r="G12" s="4">
        <v>41</v>
      </c>
      <c r="H12" s="4" t="s">
        <v>29</v>
      </c>
      <c r="I12" s="4" t="s">
        <v>61</v>
      </c>
      <c r="J12" s="4">
        <v>7</v>
      </c>
      <c r="K12" s="7">
        <v>45759</v>
      </c>
      <c r="L12" s="5">
        <f>VLOOKUP(I12,[1]Sheet1!$O$2:$P$26,2,0)</f>
        <v>1913759</v>
      </c>
      <c r="M12" s="8">
        <f>VLOOKUP(I12,[1]Sheet1!$O$2:$Q$26,3,0)</f>
        <v>61113111250020</v>
      </c>
      <c r="N12" s="6" t="str">
        <f>VLOOKUP(I12,[1]Sheet1!$O$2:$R$26,4,0)</f>
        <v>PENDING FOR PAYMENT</v>
      </c>
    </row>
    <row r="13" spans="1:14" ht="25.5" x14ac:dyDescent="0.25">
      <c r="A13" s="3">
        <v>12</v>
      </c>
      <c r="B13" s="3" t="s">
        <v>14</v>
      </c>
      <c r="C13" s="3" t="s">
        <v>25</v>
      </c>
      <c r="D13" s="3" t="s">
        <v>62</v>
      </c>
      <c r="E13" s="7">
        <v>45881</v>
      </c>
      <c r="F13" s="3" t="s">
        <v>63</v>
      </c>
      <c r="G13" s="4">
        <v>29</v>
      </c>
      <c r="H13" s="4" t="s">
        <v>29</v>
      </c>
      <c r="I13" s="4" t="s">
        <v>64</v>
      </c>
      <c r="J13" s="4">
        <v>7</v>
      </c>
      <c r="K13" s="3" t="s">
        <v>65</v>
      </c>
      <c r="L13" s="5">
        <f>VLOOKUP(I13,[1]Sheet1!$O$2:$P$26,2,0)</f>
        <v>9040020</v>
      </c>
      <c r="M13" s="8">
        <f>VLOOKUP(I13,[1]Sheet1!$O$2:$Q$26,3,0)</f>
        <v>61113112250007</v>
      </c>
      <c r="N13" s="6" t="str">
        <f>VLOOKUP(I13,[1]Sheet1!$O$2:$R$26,4,0)</f>
        <v>PENDING WITH FIELD VERIFICATION~AE,AET,JE</v>
      </c>
    </row>
    <row r="14" spans="1:14" ht="30" x14ac:dyDescent="0.25">
      <c r="A14" s="3">
        <v>13</v>
      </c>
      <c r="B14" s="3" t="s">
        <v>14</v>
      </c>
      <c r="C14" s="3" t="s">
        <v>25</v>
      </c>
      <c r="D14" s="3" t="s">
        <v>66</v>
      </c>
      <c r="E14" s="7">
        <v>45789</v>
      </c>
      <c r="F14" s="3" t="s">
        <v>67</v>
      </c>
      <c r="G14" s="4">
        <v>32</v>
      </c>
      <c r="H14" s="4" t="s">
        <v>29</v>
      </c>
      <c r="I14" s="4" t="s">
        <v>68</v>
      </c>
      <c r="J14" s="4">
        <v>7</v>
      </c>
      <c r="K14" s="3" t="s">
        <v>69</v>
      </c>
      <c r="L14" s="5">
        <f>VLOOKUP(I14,[1]Sheet1!$O$2:$P$26,2,0)</f>
        <v>5512002</v>
      </c>
      <c r="M14" s="8">
        <f>VLOOKUP(I14,[1]Sheet1!$O$2:$Q$26,3,0)</f>
        <v>61113112250003</v>
      </c>
      <c r="N14" s="6" t="str">
        <f>VLOOKUP(I14,[1]Sheet1!$O$2:$R$26,4,0)</f>
        <v>PENDING WITH INTIMATION~AET,EE(ZONE),DIV AET,AEE(CIRCLE)</v>
      </c>
    </row>
    <row r="15" spans="1:14" ht="25.5" x14ac:dyDescent="0.25">
      <c r="A15" s="3">
        <v>14</v>
      </c>
      <c r="B15" s="3" t="s">
        <v>14</v>
      </c>
      <c r="C15" s="3" t="s">
        <v>25</v>
      </c>
      <c r="D15" s="3" t="s">
        <v>70</v>
      </c>
      <c r="E15" s="3" t="s">
        <v>42</v>
      </c>
      <c r="F15" s="3" t="s">
        <v>71</v>
      </c>
      <c r="G15" s="4">
        <v>13</v>
      </c>
      <c r="H15" s="4" t="s">
        <v>29</v>
      </c>
      <c r="I15" s="4" t="s">
        <v>72</v>
      </c>
      <c r="J15" s="4">
        <v>7</v>
      </c>
      <c r="K15" s="7">
        <v>46082</v>
      </c>
      <c r="L15" s="5">
        <f>VLOOKUP(I15,[1]Sheet1!$O$2:$P$26,2,0)</f>
        <v>4206853</v>
      </c>
      <c r="M15" s="8">
        <f>VLOOKUP(I15,[1]Sheet1!$O$2:$Q$26,3,0)</f>
        <v>61113112250024</v>
      </c>
      <c r="N15" s="6" t="str">
        <f>VLOOKUP(I15,[1]Sheet1!$O$2:$R$26,4,0)</f>
        <v>PENDING WITH FIELD VERIFICATION~AE,AET,JE</v>
      </c>
    </row>
    <row r="16" spans="1:14" ht="25.5" x14ac:dyDescent="0.25">
      <c r="A16" s="3">
        <v>15</v>
      </c>
      <c r="B16" s="3" t="s">
        <v>14</v>
      </c>
      <c r="C16" s="3" t="s">
        <v>25</v>
      </c>
      <c r="D16" s="3" t="s">
        <v>73</v>
      </c>
      <c r="E16" s="3" t="s">
        <v>42</v>
      </c>
      <c r="F16" s="3" t="s">
        <v>71</v>
      </c>
      <c r="G16" s="4">
        <v>13</v>
      </c>
      <c r="H16" s="4" t="s">
        <v>29</v>
      </c>
      <c r="I16" s="4" t="s">
        <v>74</v>
      </c>
      <c r="J16" s="4">
        <v>7</v>
      </c>
      <c r="K16" s="7">
        <v>46082</v>
      </c>
      <c r="L16" s="5">
        <f>VLOOKUP(I16,[1]Sheet1!$O$2:$P$26,2,0)</f>
        <v>4206852</v>
      </c>
      <c r="M16" s="8">
        <f>VLOOKUP(I16,[1]Sheet1!$O$2:$Q$26,3,0)</f>
        <v>61113112250023</v>
      </c>
      <c r="N16" s="6" t="str">
        <f>VLOOKUP(I16,[1]Sheet1!$O$2:$R$26,4,0)</f>
        <v>PENDING WITH FIELD VERIFICATION~AE,AET,JE</v>
      </c>
    </row>
    <row r="17" spans="1:14" ht="25.5" x14ac:dyDescent="0.25">
      <c r="A17" s="3">
        <v>16</v>
      </c>
      <c r="B17" s="3" t="s">
        <v>14</v>
      </c>
      <c r="C17" s="3" t="s">
        <v>25</v>
      </c>
      <c r="D17" s="3" t="s">
        <v>75</v>
      </c>
      <c r="E17" s="3" t="s">
        <v>42</v>
      </c>
      <c r="F17" s="3" t="s">
        <v>71</v>
      </c>
      <c r="G17" s="4">
        <v>13</v>
      </c>
      <c r="H17" s="4" t="s">
        <v>29</v>
      </c>
      <c r="I17" s="4" t="s">
        <v>76</v>
      </c>
      <c r="J17" s="4">
        <v>7</v>
      </c>
      <c r="K17" s="7">
        <v>46082</v>
      </c>
      <c r="L17" s="5">
        <f>VLOOKUP(I17,[1]Sheet1!$O$2:$P$26,2,0)</f>
        <v>4206851</v>
      </c>
      <c r="M17" s="8">
        <f>VLOOKUP(I17,[1]Sheet1!$O$2:$Q$26,3,0)</f>
        <v>61113112250022</v>
      </c>
      <c r="N17" s="6" t="str">
        <f>VLOOKUP(I17,[1]Sheet1!$O$2:$R$26,4,0)</f>
        <v>PENDING WITH FIELD VERIFICATION~AE,AET,JE</v>
      </c>
    </row>
    <row r="18" spans="1:14" ht="25.5" x14ac:dyDescent="0.25">
      <c r="A18" s="3">
        <v>17</v>
      </c>
      <c r="B18" s="3" t="s">
        <v>14</v>
      </c>
      <c r="C18" s="3" t="s">
        <v>25</v>
      </c>
      <c r="D18" s="3" t="s">
        <v>77</v>
      </c>
      <c r="E18" s="3" t="s">
        <v>42</v>
      </c>
      <c r="F18" s="3" t="s">
        <v>71</v>
      </c>
      <c r="G18" s="4">
        <v>13</v>
      </c>
      <c r="H18" s="4" t="s">
        <v>29</v>
      </c>
      <c r="I18" s="4" t="s">
        <v>78</v>
      </c>
      <c r="J18" s="4">
        <v>7</v>
      </c>
      <c r="K18" s="7">
        <v>46082</v>
      </c>
      <c r="L18" s="5">
        <f>VLOOKUP(I18,[1]Sheet1!$O$2:$P$26,2,0)</f>
        <v>4206450</v>
      </c>
      <c r="M18" s="8">
        <f>VLOOKUP(I18,[1]Sheet1!$O$2:$Q$26,3,0)</f>
        <v>61113112250021</v>
      </c>
      <c r="N18" s="6" t="str">
        <f>VLOOKUP(I18,[1]Sheet1!$O$2:$R$26,4,0)</f>
        <v>PENDING WITH FIELD VERIFICATION~AE,AET,JE</v>
      </c>
    </row>
    <row r="19" spans="1:14" ht="25.5" x14ac:dyDescent="0.25">
      <c r="A19" s="3">
        <v>18</v>
      </c>
      <c r="B19" s="3" t="s">
        <v>14</v>
      </c>
      <c r="C19" s="3" t="s">
        <v>25</v>
      </c>
      <c r="D19" s="3" t="s">
        <v>79</v>
      </c>
      <c r="E19" s="3" t="s">
        <v>42</v>
      </c>
      <c r="F19" s="3" t="s">
        <v>71</v>
      </c>
      <c r="G19" s="4">
        <v>13</v>
      </c>
      <c r="H19" s="4" t="s">
        <v>29</v>
      </c>
      <c r="I19" s="4" t="s">
        <v>80</v>
      </c>
      <c r="J19" s="4">
        <v>7</v>
      </c>
      <c r="K19" s="7">
        <v>46082</v>
      </c>
      <c r="L19" s="5">
        <f>VLOOKUP(I19,[1]Sheet1!$O$2:$P$26,2,0)</f>
        <v>4206449</v>
      </c>
      <c r="M19" s="8">
        <f>VLOOKUP(I19,[1]Sheet1!$O$2:$Q$26,3,0)</f>
        <v>61113112250020</v>
      </c>
      <c r="N19" s="6" t="str">
        <f>VLOOKUP(I19,[1]Sheet1!$O$2:$R$26,4,0)</f>
        <v>PENDING WITH FIELD VERIFICATION~AE,AET,JE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2026-01-06T12:11:53Z</dcterms:created>
  <dcterms:modified xsi:type="dcterms:W3CDTF">2026-01-06T12:12:57Z</dcterms:modified>
</cp:coreProperties>
</file>