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510" yWindow="555" windowWidth="27495" windowHeight="13740"/>
  </bookViews>
  <sheets>
    <sheet name="sheet1" sheetId="2" r:id="rId1"/>
  </sheets>
  <calcPr calcId="144525"/>
</workbook>
</file>

<file path=xl/calcChain.xml><?xml version="1.0" encoding="utf-8"?>
<calcChain xmlns="http://schemas.openxmlformats.org/spreadsheetml/2006/main">
  <c r="Y78" i="2" l="1"/>
  <c r="V78" i="2"/>
  <c r="Z78" i="2" s="1"/>
</calcChain>
</file>

<file path=xl/sharedStrings.xml><?xml version="1.0" encoding="utf-8"?>
<sst xmlns="http://schemas.openxmlformats.org/spreadsheetml/2006/main" count="811" uniqueCount="229">
  <si>
    <t>Bangalore Electricity Supply Company Limited (BESCOM)</t>
  </si>
  <si>
    <t>Energy Audit Feeder Wise Report</t>
  </si>
  <si>
    <t>Report for the Period from 01-Feb-2025 to 28-Feb-2025</t>
  </si>
  <si>
    <t xml:space="preserve">Generated By: </t>
  </si>
  <si>
    <t>NATESHA A</t>
  </si>
  <si>
    <t xml:space="preserve">Generated On: </t>
  </si>
  <si>
    <t>06-04-2025 18:45:08</t>
  </si>
  <si>
    <t>Sub-Division:</t>
  </si>
  <si>
    <t>DODDABALAPURA (U)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</si>
  <si>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</si>
  <si>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</si>
  <si>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</si>
  <si>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</si>
  <si>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</si>
  <si>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</si>
  <si>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</si>
  <si>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</si>
  <si>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</si>
  <si>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</si>
  <si>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</si>
  <si>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</si>
  <si>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</si>
  <si>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</si>
  <si>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</si>
  <si>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</si>
  <si>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</si>
  <si>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</si>
  <si>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</si>
  <si>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</si>
  <si>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</si>
  <si>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</si>
  <si>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</si>
  <si>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</si>
  <si>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</si>
  <si>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</si>
  <si>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</si>
  <si>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</si>
  <si>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</si>
  <si>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</si>
  <si>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</si>
  <si>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SLNO</t>
  </si>
  <si>
    <t>CIRCLE</t>
  </si>
  <si>
    <t>DIVISION</t>
  </si>
  <si>
    <t>SUB DIVISION</t>
  </si>
  <si>
    <t>STATION NAME</t>
  </si>
  <si>
    <t>FEEDER OWNER</t>
  </si>
  <si>
    <t>FEEDER INDEX</t>
  </si>
  <si>
    <t>FEEDER NAME</t>
  </si>
  <si>
    <t>FEEDER TYPE</t>
  </si>
  <si>
    <t>FEEDER CODE</t>
  </si>
  <si>
    <t>NO OF INS</t>
  </si>
  <si>
    <t>NO OF ACTIVE INS</t>
  </si>
  <si>
    <t>NO OF INACTIVE INS</t>
  </si>
  <si>
    <t>IP SET INSTALLATION</t>
  </si>
  <si>
    <t>IP_UNBILLED</t>
  </si>
  <si>
    <t>IR</t>
  </si>
  <si>
    <t>FR</t>
  </si>
  <si>
    <t>MC</t>
  </si>
  <si>
    <t>CONSUMPTION Q=(O-N)*P</t>
  </si>
  <si>
    <t>IMPORTED ENERGY</t>
  </si>
  <si>
    <t>EXPORTED ENERGY</t>
  </si>
  <si>
    <t>NET CONSUMPTION T=Q+R-S</t>
  </si>
  <si>
    <t>METERED SALES</t>
  </si>
  <si>
    <t>UNMETERED SALES</t>
  </si>
  <si>
    <t>TOTAL SALES W=U+V</t>
  </si>
  <si>
    <t>T AND D LOSS X=(T-W/T)*100</t>
  </si>
  <si>
    <t>DEMAND</t>
  </si>
  <si>
    <t>COLLECTION</t>
  </si>
  <si>
    <t>BILLING EFFICIENCY AA=W/T</t>
  </si>
  <si>
    <t>COLLECTION EFFICIENCY AB=Z/Y</t>
  </si>
  <si>
    <t>AT AND C LOSS AC=((1-AA*AB)*100</t>
  </si>
  <si>
    <t>REMARKS</t>
  </si>
  <si>
    <t>STATUS</t>
  </si>
  <si>
    <t>ENRTYTIME</t>
  </si>
  <si>
    <t>BANGALORE RURAL</t>
  </si>
  <si>
    <t>NELAMANGALA</t>
  </si>
  <si>
    <t>KIADB_220</t>
  </si>
  <si>
    <t>F15-JODHANI PAPERS</t>
  </si>
  <si>
    <t>INDUSTRIAL</t>
  </si>
  <si>
    <t>1210101907020307</t>
  </si>
  <si>
    <t>FEEDER BILLING COMPLETED</t>
  </si>
  <si>
    <t>2025-04-06 18:44:51</t>
  </si>
  <si>
    <t>APARELPARK_66</t>
  </si>
  <si>
    <t>F05-WAD-PACK</t>
  </si>
  <si>
    <t>1210106904010103</t>
  </si>
  <si>
    <t>DODDABALAPURA (R)</t>
  </si>
  <si>
    <t>KANASWADI_66</t>
  </si>
  <si>
    <t>F04-BSNL</t>
  </si>
  <si>
    <t>MIXED LOAD</t>
  </si>
  <si>
    <t>1210101901010104</t>
  </si>
  <si>
    <t>DCROSS_66</t>
  </si>
  <si>
    <t>F16-KANTANAKUNTE</t>
  </si>
  <si>
    <t>NJY</t>
  </si>
  <si>
    <t>1210101906010104</t>
  </si>
  <si>
    <t>TUBUGERE_66</t>
  </si>
  <si>
    <t>F08-GANTIGANAHALLI</t>
  </si>
  <si>
    <t>AGRI</t>
  </si>
  <si>
    <t>1210101902020104</t>
  </si>
  <si>
    <t>DODDABELAVANGALA_66</t>
  </si>
  <si>
    <t>F06-SASALU</t>
  </si>
  <si>
    <t>1210101903010302</t>
  </si>
  <si>
    <t>F06-YELLUPURA</t>
  </si>
  <si>
    <t>1210101907020301</t>
  </si>
  <si>
    <t>F17-RASHI LAYOUT</t>
  </si>
  <si>
    <t>1210101904010108</t>
  </si>
  <si>
    <t>F13-MELEKOTE</t>
  </si>
  <si>
    <t>1210101906020106</t>
  </si>
  <si>
    <t>F10-JALIGE</t>
  </si>
  <si>
    <t>1210101907010107</t>
  </si>
  <si>
    <t>F17-NANDHI-MORI</t>
  </si>
  <si>
    <t>1210101906010305</t>
  </si>
  <si>
    <t>F08-VARADANAHALLI</t>
  </si>
  <si>
    <t>1210106904020302</t>
  </si>
  <si>
    <t>F09-VASUDEVANAHALLI</t>
  </si>
  <si>
    <t>1210101902020302</t>
  </si>
  <si>
    <t>FEEDER BILLING DONE, NON AGRI PENDING</t>
  </si>
  <si>
    <t>F13-BUILDMET-FIBERS</t>
  </si>
  <si>
    <t>1210101907010108</t>
  </si>
  <si>
    <t>F06-MACHAGONDANAHALLI</t>
  </si>
  <si>
    <t>1210101902020102</t>
  </si>
  <si>
    <t>F05-ANTHARAHALLI</t>
  </si>
  <si>
    <t>1210101906010302</t>
  </si>
  <si>
    <t>F09-BASHETTIHALLI</t>
  </si>
  <si>
    <t>1210101907010106</t>
  </si>
  <si>
    <t>F22-NERALEGHATTA</t>
  </si>
  <si>
    <t>1210101906020304</t>
  </si>
  <si>
    <t>F04-ESSILOR</t>
  </si>
  <si>
    <t>1210101907010104</t>
  </si>
  <si>
    <t>F12-ARALU-MALLIGE</t>
  </si>
  <si>
    <t>1210101907020305</t>
  </si>
  <si>
    <t>F11-TAFE</t>
  </si>
  <si>
    <t>1210101907020304</t>
  </si>
  <si>
    <t>F25-DODDATUMKUR NJY</t>
  </si>
  <si>
    <t>1210101907010116</t>
  </si>
  <si>
    <t>F01-SPINNING-MILL</t>
  </si>
  <si>
    <t>1210101904020101</t>
  </si>
  <si>
    <t>F14-SCOUT-CAMP</t>
  </si>
  <si>
    <t>1210101906020107</t>
  </si>
  <si>
    <t>F14-STELIS BIO PHARMA</t>
  </si>
  <si>
    <t>1210101904020305</t>
  </si>
  <si>
    <t>F07-KEIHIN FIE</t>
  </si>
  <si>
    <t>1210101904020301</t>
  </si>
  <si>
    <t>F24-EKASHIPURA NJY</t>
  </si>
  <si>
    <t>1210101907010115</t>
  </si>
  <si>
    <t>HOSAKOTE</t>
  </si>
  <si>
    <t>DEVANAHALLI</t>
  </si>
  <si>
    <t>KUNDANA_66</t>
  </si>
  <si>
    <t>F02-BEERASANDRA</t>
  </si>
  <si>
    <t>1210202902010101</t>
  </si>
  <si>
    <t>F04-HANABE</t>
  </si>
  <si>
    <t>1210101906010301</t>
  </si>
  <si>
    <t>F18-SUPREME SOLAR</t>
  </si>
  <si>
    <t>1210101907020309</t>
  </si>
  <si>
    <t>F09-JEANS-KNIT</t>
  </si>
  <si>
    <t>1210101904020303</t>
  </si>
  <si>
    <t>F24-PLANT LIPIDS</t>
  </si>
  <si>
    <t>1210101906020303</t>
  </si>
  <si>
    <t>F09-RAJAGHATTA</t>
  </si>
  <si>
    <t>1210101906010304</t>
  </si>
  <si>
    <t>F06-BRFL</t>
  </si>
  <si>
    <t>1210106904010104</t>
  </si>
  <si>
    <t>F07-SAKKAREGOLLAHALLI</t>
  </si>
  <si>
    <t>1210101903010303</t>
  </si>
  <si>
    <t>F08-SS-GHATTI</t>
  </si>
  <si>
    <t>1210101906010303</t>
  </si>
  <si>
    <t>F20-THIPPURU</t>
  </si>
  <si>
    <t>1210101906020301</t>
  </si>
  <si>
    <t>SASALU_66</t>
  </si>
  <si>
    <t>F01-MACHHENAHALLI</t>
  </si>
  <si>
    <t>RURAL</t>
  </si>
  <si>
    <t>1210101904010103</t>
  </si>
  <si>
    <t>F02-TULASIYANA</t>
  </si>
  <si>
    <t>1210101904020102</t>
  </si>
  <si>
    <t>F03-JK PAINTS</t>
  </si>
  <si>
    <t>1210106904010101</t>
  </si>
  <si>
    <t>F07-KSSIDC</t>
  </si>
  <si>
    <t>1210101907020302</t>
  </si>
  <si>
    <t>F12-HEGGADIHALLI</t>
  </si>
  <si>
    <t>1210101906020105</t>
  </si>
  <si>
    <t>F02-TAPASIPURA</t>
  </si>
  <si>
    <t>1210101902010102</t>
  </si>
  <si>
    <t>F23-RITTAL</t>
  </si>
  <si>
    <t>1210101907010114</t>
  </si>
  <si>
    <t>F23-HADONAHALLI</t>
  </si>
  <si>
    <t>1210101906020302</t>
  </si>
  <si>
    <t>F11-SONNENAHALLI</t>
  </si>
  <si>
    <t>1210101903020302</t>
  </si>
  <si>
    <t>F14-ADVANCE CABLE</t>
  </si>
  <si>
    <t>1210101907020306</t>
  </si>
  <si>
    <t>F15-Y G CUTTING TOOLS</t>
  </si>
  <si>
    <t>1210101904020306</t>
  </si>
  <si>
    <t>F13-MUSASHI</t>
  </si>
  <si>
    <t>1210101904020304</t>
  </si>
  <si>
    <t>F18-BEEDIKERE</t>
  </si>
  <si>
    <t>1210101906020109</t>
  </si>
  <si>
    <t>F02-RAGHUNATHAPURA</t>
  </si>
  <si>
    <t>1210101906020101</t>
  </si>
  <si>
    <t>F03-THALAGAWARA</t>
  </si>
  <si>
    <t>1210101906020102</t>
  </si>
  <si>
    <t>F21-KVN INFOCITY</t>
  </si>
  <si>
    <t>1210101906010110</t>
  </si>
  <si>
    <t>F02-BIRLA-SUPER</t>
  </si>
  <si>
    <t>1210101907010102</t>
  </si>
  <si>
    <t>F21-INDOUSMIM-TECH</t>
  </si>
  <si>
    <t>1210101907020311</t>
  </si>
  <si>
    <t>F16-JUBLIANT FOOD WORKS</t>
  </si>
  <si>
    <t>1210101904010107</t>
  </si>
  <si>
    <t>F13-NAGALAPURA</t>
  </si>
  <si>
    <t>1210101903020304</t>
  </si>
  <si>
    <t>F05-KANASWADI</t>
  </si>
  <si>
    <t>1210101907010105</t>
  </si>
  <si>
    <t>F01-PRAGATHI</t>
  </si>
  <si>
    <t>1210101902010101</t>
  </si>
  <si>
    <t>F16-TATA-STEEL</t>
  </si>
  <si>
    <t>1210101907010109</t>
  </si>
  <si>
    <t>F03-INDUSTRIAL</t>
  </si>
  <si>
    <t>1210101907010103</t>
  </si>
  <si>
    <t>F15-TROPICAL-FLAVOURS</t>
  </si>
  <si>
    <t>1210101906020108</t>
  </si>
  <si>
    <t>F04-MELEKOTE</t>
  </si>
  <si>
    <t>1210101902010104</t>
  </si>
  <si>
    <t>F10-NAVODAYA</t>
  </si>
  <si>
    <t>1210101904010301</t>
  </si>
  <si>
    <t>F04-OBADENHALLI 3RD PHASE</t>
  </si>
  <si>
    <t>1210106904010102</t>
  </si>
  <si>
    <t>F22-KARENAHALLI</t>
  </si>
  <si>
    <t>1210101907010111</t>
  </si>
  <si>
    <t>Remarks2</t>
  </si>
  <si>
    <t>Feeder loss to be brought to b/w 9 to 10% or Export units to be updated 200000units and please check CONSUMPTION+IMPORT-EXPORT CALCULCATION for this feeder also wrongly calculated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</si>
</sst>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5D8AA8"/>
      </patternFill>
    </fill>
    <fill>
      <patternFill patternType="solid">
        <fgColor rgb="FFB2BEB5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 applyBorder="0"/>
  </cellStyleXfs>
  <cellXfs count="14"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horizontal="center"/>
    </xf>
    <xf numFmtId="0" fontId="0" fillId="3" borderId="0" xfId="0" applyNumberFormat="1" applyFill="1" applyAlignment="1" applyProtection="1"/>
    <xf numFmtId="0" fontId="0" fillId="4" borderId="0" xfId="0" applyNumberFormat="1" applyFill="1" applyAlignment="1" applyProtection="1"/>
    <xf numFmtId="0" fontId="3" fillId="2" borderId="1" xfId="0" applyNumberFormat="1" applyFont="1" applyFill="1" applyBorder="1" applyAlignment="1" applyProtection="1">
      <alignment horizontal="center"/>
    </xf>
    <xf numFmtId="0" fontId="3" fillId="3" borderId="0" xfId="0" applyNumberFormat="1" applyFont="1" applyFill="1" applyAlignment="1" applyProtection="1">
      <alignment horizontal="right"/>
    </xf>
    <xf numFmtId="0" fontId="3" fillId="3" borderId="0" xfId="0" applyNumberFormat="1" applyFont="1" applyFill="1" applyAlignment="1" applyProtection="1">
      <alignment horizontal="left" wrapText="1"/>
    </xf>
    <xf numFmtId="0" fontId="2" fillId="0" borderId="0" xfId="0" applyNumberFormat="1" applyFont="1" applyFill="1" applyAlignment="1" applyProtection="1">
      <alignment horizontal="center"/>
    </xf>
    <xf numFmtId="0" fontId="1" fillId="2" borderId="0" xfId="0" applyNumberFormat="1" applyFont="1" applyFill="1" applyAlignment="1" applyProtection="1">
      <alignment horizontal="center"/>
    </xf>
    <xf numFmtId="0" fontId="2" fillId="0" borderId="0" xfId="0" applyNumberFormat="1" applyFont="1" applyFill="1" applyAlignment="1" applyProtection="1">
      <alignment horizontal="left"/>
    </xf>
    <xf numFmtId="0" fontId="4" fillId="4" borderId="2" xfId="0" applyNumberFormat="1" applyFont="1" applyFill="1" applyBorder="1" applyAlignment="1"/>
    <xf numFmtId="0" fontId="0" fillId="4" borderId="0" xfId="0" applyNumberFormat="1" applyFill="1" applyAlignment="1" applyProtection="1">
      <alignment vertical="center"/>
    </xf>
    <xf numFmtId="0" fontId="5" fillId="4" borderId="0" xfId="0" applyNumberFormat="1" applyFont="1" applyFill="1" applyAlignment="1" applyProtection="1">
      <alignment vertical="center"/>
    </xf>
    <xf numFmtId="0" fontId="0" fillId="4" borderId="0" xfId="0" applyNumberFormat="1" applyFill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8:AI75" totalsRowShown="0">
  <autoFilter ref="A8:AI75">
    <filterColumn colId="4">
      <filters>
        <filter val="APARELPARK_66"/>
        <filter val="DCROSS_66"/>
        <filter val="KIADB_220"/>
        <filter val="TUBUGERE_66"/>
      </filters>
    </filterColumn>
  </autoFilter>
  <tableColumns count="35">
    <tableColumn id="1" name="SLNO"/>
    <tableColumn id="2" name="CIRCLE"/>
    <tableColumn id="3" name="DIVISION"/>
    <tableColumn id="4" name="SUB DIVISION"/>
    <tableColumn id="5" name="STATION NAME"/>
    <tableColumn id="6" name="FEEDER OWNER"/>
    <tableColumn id="7" name="FEEDER INDEX"/>
    <tableColumn id="8" name="FEEDER NAME"/>
    <tableColumn id="9" name="FEEDER TYPE"/>
    <tableColumn id="10" name="FEEDER CODE"/>
    <tableColumn id="11" name="NO OF INS"/>
    <tableColumn id="12" name="NO OF ACTIVE INS"/>
    <tableColumn id="13" name="NO OF INACTIVE INS"/>
    <tableColumn id="14" name="IP SET INSTALLATION"/>
    <tableColumn id="15" name="IP_UNBILLED"/>
    <tableColumn id="16" name="IR"/>
    <tableColumn id="17" name="FR"/>
    <tableColumn id="18" name="MC"/>
    <tableColumn id="19" name="CONSUMPTION Q=(O-N)*P"/>
    <tableColumn id="20" name="IMPORTED ENERGY"/>
    <tableColumn id="21" name="EXPORTED ENERGY"/>
    <tableColumn id="22" name="NET CONSUMPTION T=Q+R-S"/>
    <tableColumn id="23" name="METERED SALES"/>
    <tableColumn id="24" name="UNMETERED SALES"/>
    <tableColumn id="25" name="TOTAL SALES W=U+V"/>
    <tableColumn id="26" name="T AND D LOSS X=(T-W/T)*100"/>
    <tableColumn id="27" name="DEMAND"/>
    <tableColumn id="28" name="COLLECTION"/>
    <tableColumn id="29" name="BILLING EFFICIENCY AA=W/T"/>
    <tableColumn id="30" name="COLLECTION EFFICIENCY AB=Z/Y"/>
    <tableColumn id="31" name="AT AND C LOSS AC=((1-AA*AB)*100"/>
    <tableColumn id="32" name="REMARKS"/>
    <tableColumn id="33" name="STATUS"/>
    <tableColumn id="34" name="ENRTYTIME"/>
    <tableColumn id="35" name="Remarks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9"/>
  <sheetViews>
    <sheetView tabSelected="1" topLeftCell="T6" workbookViewId="0">
      <selection activeCell="AI21" sqref="AI21"/>
    </sheetView>
  </sheetViews>
  <sheetFormatPr defaultRowHeight="15" x14ac:dyDescent="0.25"/>
  <cols>
    <col min="1" max="1" width="9.140625" customWidth="1"/>
    <col min="2" max="3" width="20.7109375" customWidth="1"/>
    <col min="4" max="4" width="20.5703125" customWidth="1"/>
    <col min="5" max="5" width="24.140625" customWidth="1"/>
    <col min="6" max="6" width="20.5703125" hidden="1" customWidth="1"/>
    <col min="7" max="7" width="16.7109375" hidden="1" customWidth="1"/>
    <col min="8" max="8" width="27.85546875" customWidth="1"/>
    <col min="9" max="9" width="15.5703125" customWidth="1"/>
    <col min="10" max="10" width="18.85546875" customWidth="1"/>
    <col min="11" max="11" width="13.42578125" hidden="1" customWidth="1"/>
    <col min="12" max="12" width="20" hidden="1" customWidth="1"/>
    <col min="13" max="13" width="21.85546875" hidden="1" customWidth="1"/>
    <col min="14" max="14" width="22.42578125" hidden="1" customWidth="1"/>
    <col min="15" max="15" width="15.7109375" hidden="1" customWidth="1"/>
    <col min="16" max="17" width="12" hidden="1" customWidth="1"/>
    <col min="18" max="18" width="7.42578125" hidden="1" customWidth="1"/>
    <col min="19" max="19" width="27.5703125" customWidth="1"/>
    <col min="20" max="20" width="21.140625" customWidth="1"/>
    <col min="21" max="21" width="21" customWidth="1"/>
    <col min="22" max="22" width="29.42578125" customWidth="1"/>
    <col min="23" max="23" width="18.42578125" customWidth="1"/>
    <col min="24" max="24" width="21.140625" customWidth="1"/>
    <col min="25" max="25" width="22.5703125" customWidth="1"/>
    <col min="26" max="26" width="29.85546875" customWidth="1"/>
    <col min="27" max="27" width="15.140625" hidden="1" customWidth="1"/>
    <col min="28" max="28" width="15.28515625" hidden="1" customWidth="1"/>
    <col min="29" max="29" width="29" hidden="1" customWidth="1"/>
    <col min="30" max="30" width="32" hidden="1" customWidth="1"/>
    <col min="31" max="31" width="34.85546875" hidden="1" customWidth="1"/>
    <col min="32" max="32" width="39.140625" hidden="1" customWidth="1"/>
    <col min="33" max="33" width="11.140625" customWidth="1"/>
    <col min="34" max="34" width="19.5703125" customWidth="1"/>
    <col min="35" max="35" width="51.28515625" customWidth="1"/>
  </cols>
  <sheetData>
    <row r="1" spans="1:35" ht="18.75" x14ac:dyDescent="0.3">
      <c r="A1" s="8" t="s">
        <v>0</v>
      </c>
      <c r="B1" s="8" t="s">
        <v>0</v>
      </c>
      <c r="C1" s="8" t="s">
        <v>0</v>
      </c>
      <c r="D1" s="8" t="s">
        <v>0</v>
      </c>
      <c r="E1" s="8" t="s">
        <v>0</v>
      </c>
      <c r="F1" s="8" t="s">
        <v>0</v>
      </c>
      <c r="G1" s="8" t="s">
        <v>0</v>
      </c>
      <c r="H1" s="8" t="s">
        <v>0</v>
      </c>
      <c r="I1" s="8" t="s">
        <v>0</v>
      </c>
      <c r="J1" s="8" t="s">
        <v>0</v>
      </c>
      <c r="K1" s="8" t="s">
        <v>0</v>
      </c>
      <c r="L1" s="8" t="s">
        <v>0</v>
      </c>
      <c r="M1" s="8" t="s">
        <v>0</v>
      </c>
      <c r="N1" s="8" t="s">
        <v>0</v>
      </c>
      <c r="O1" s="8" t="s">
        <v>0</v>
      </c>
      <c r="P1" s="8" t="s">
        <v>0</v>
      </c>
      <c r="Q1" s="8" t="s">
        <v>0</v>
      </c>
      <c r="R1" s="8" t="s">
        <v>0</v>
      </c>
      <c r="S1" s="8" t="s">
        <v>0</v>
      </c>
      <c r="T1" s="8" t="s">
        <v>0</v>
      </c>
      <c r="U1" s="8" t="s">
        <v>0</v>
      </c>
      <c r="V1" s="8" t="s">
        <v>0</v>
      </c>
      <c r="W1" s="8" t="s">
        <v>0</v>
      </c>
      <c r="X1" s="8" t="s">
        <v>0</v>
      </c>
      <c r="Y1" s="8" t="s">
        <v>0</v>
      </c>
      <c r="Z1" s="8" t="s">
        <v>0</v>
      </c>
      <c r="AA1" s="8" t="s">
        <v>0</v>
      </c>
      <c r="AB1" s="8" t="s">
        <v>0</v>
      </c>
      <c r="AC1" s="8" t="s">
        <v>0</v>
      </c>
      <c r="AD1" s="8" t="s">
        <v>0</v>
      </c>
      <c r="AE1" s="8" t="s">
        <v>0</v>
      </c>
      <c r="AF1" s="8" t="s">
        <v>0</v>
      </c>
    </row>
    <row r="2" spans="1:35" ht="18.75" x14ac:dyDescent="0.3">
      <c r="A2" s="8" t="s">
        <v>1</v>
      </c>
      <c r="B2" s="8" t="s">
        <v>1</v>
      </c>
      <c r="C2" s="8" t="s">
        <v>1</v>
      </c>
      <c r="D2" s="8" t="s">
        <v>1</v>
      </c>
      <c r="E2" s="8" t="s">
        <v>1</v>
      </c>
      <c r="F2" s="8" t="s">
        <v>1</v>
      </c>
      <c r="G2" s="8" t="s">
        <v>1</v>
      </c>
      <c r="H2" s="8" t="s">
        <v>1</v>
      </c>
      <c r="I2" s="8" t="s">
        <v>1</v>
      </c>
      <c r="J2" s="8" t="s">
        <v>1</v>
      </c>
      <c r="K2" s="8" t="s">
        <v>1</v>
      </c>
      <c r="L2" s="8" t="s">
        <v>1</v>
      </c>
      <c r="M2" s="8" t="s">
        <v>1</v>
      </c>
      <c r="N2" s="8" t="s">
        <v>1</v>
      </c>
      <c r="O2" s="8" t="s">
        <v>1</v>
      </c>
      <c r="P2" s="8" t="s">
        <v>1</v>
      </c>
      <c r="Q2" s="8" t="s">
        <v>1</v>
      </c>
      <c r="R2" s="8" t="s">
        <v>1</v>
      </c>
      <c r="S2" s="8" t="s">
        <v>1</v>
      </c>
      <c r="T2" s="8" t="s">
        <v>1</v>
      </c>
      <c r="U2" s="8" t="s">
        <v>1</v>
      </c>
      <c r="V2" s="8" t="s">
        <v>1</v>
      </c>
      <c r="W2" s="8" t="s">
        <v>1</v>
      </c>
      <c r="X2" s="8" t="s">
        <v>1</v>
      </c>
      <c r="Y2" s="8" t="s">
        <v>1</v>
      </c>
      <c r="Z2" s="8" t="s">
        <v>1</v>
      </c>
      <c r="AA2" s="8" t="s">
        <v>1</v>
      </c>
      <c r="AB2" s="8" t="s">
        <v>1</v>
      </c>
      <c r="AC2" s="8" t="s">
        <v>1</v>
      </c>
      <c r="AD2" s="8" t="s">
        <v>1</v>
      </c>
      <c r="AE2" s="8" t="s">
        <v>1</v>
      </c>
      <c r="AF2" s="8" t="s">
        <v>1</v>
      </c>
    </row>
    <row r="3" spans="1:35" ht="18.75" x14ac:dyDescent="0.3">
      <c r="A3" s="8" t="s">
        <v>2</v>
      </c>
      <c r="B3" s="8" t="s">
        <v>2</v>
      </c>
      <c r="C3" s="8" t="s">
        <v>2</v>
      </c>
      <c r="D3" s="8" t="s">
        <v>2</v>
      </c>
      <c r="E3" s="8" t="s">
        <v>2</v>
      </c>
      <c r="F3" s="8" t="s">
        <v>2</v>
      </c>
      <c r="G3" s="8" t="s">
        <v>2</v>
      </c>
      <c r="H3" s="8" t="s">
        <v>2</v>
      </c>
      <c r="I3" s="8" t="s">
        <v>2</v>
      </c>
      <c r="J3" s="8" t="s">
        <v>2</v>
      </c>
      <c r="K3" s="8" t="s">
        <v>2</v>
      </c>
      <c r="L3" s="8" t="s">
        <v>2</v>
      </c>
      <c r="M3" s="8" t="s">
        <v>2</v>
      </c>
      <c r="N3" s="8" t="s">
        <v>2</v>
      </c>
      <c r="O3" s="8" t="s">
        <v>2</v>
      </c>
      <c r="P3" s="8" t="s">
        <v>2</v>
      </c>
      <c r="Q3" s="8" t="s">
        <v>2</v>
      </c>
      <c r="R3" s="8" t="s">
        <v>2</v>
      </c>
      <c r="S3" s="8" t="s">
        <v>2</v>
      </c>
      <c r="T3" s="8" t="s">
        <v>2</v>
      </c>
      <c r="U3" s="8" t="s">
        <v>2</v>
      </c>
      <c r="V3" s="8" t="s">
        <v>2</v>
      </c>
      <c r="W3" s="8" t="s">
        <v>2</v>
      </c>
      <c r="X3" s="8" t="s">
        <v>2</v>
      </c>
      <c r="Y3" s="8" t="s">
        <v>2</v>
      </c>
      <c r="Z3" s="8" t="s">
        <v>2</v>
      </c>
      <c r="AA3" s="8" t="s">
        <v>2</v>
      </c>
      <c r="AB3" s="8" t="s">
        <v>2</v>
      </c>
      <c r="AC3" s="8" t="s">
        <v>2</v>
      </c>
      <c r="AD3" s="8" t="s">
        <v>2</v>
      </c>
      <c r="AE3" s="8" t="s">
        <v>2</v>
      </c>
      <c r="AF3" s="8" t="s">
        <v>2</v>
      </c>
    </row>
    <row r="4" spans="1:35" x14ac:dyDescent="0.25">
      <c r="A4" s="1"/>
      <c r="B4" s="7" t="s">
        <v>3</v>
      </c>
      <c r="C4" s="9" t="s">
        <v>4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5" x14ac:dyDescent="0.25">
      <c r="A5" s="1"/>
      <c r="B5" s="7" t="s">
        <v>5</v>
      </c>
      <c r="C5" s="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5" x14ac:dyDescent="0.25">
      <c r="A6" s="2"/>
      <c r="B6" s="2"/>
      <c r="C6" s="2"/>
      <c r="D6" s="2"/>
      <c r="E6" s="2"/>
      <c r="F6" s="2"/>
      <c r="G6" s="2"/>
      <c r="H6" s="2"/>
      <c r="I6" s="5" t="s">
        <v>7</v>
      </c>
      <c r="J6" s="6" t="s">
        <v>8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5" x14ac:dyDescent="0.25">
      <c r="A7" s="4"/>
      <c r="B7" s="4" t="s">
        <v>9</v>
      </c>
      <c r="C7" s="4" t="s">
        <v>10</v>
      </c>
      <c r="D7" s="4" t="s">
        <v>11</v>
      </c>
      <c r="E7" s="4" t="s">
        <v>12</v>
      </c>
      <c r="F7" s="4" t="s">
        <v>13</v>
      </c>
      <c r="G7" s="4" t="s">
        <v>14</v>
      </c>
      <c r="H7" s="4" t="s">
        <v>15</v>
      </c>
      <c r="I7" s="4" t="s">
        <v>16</v>
      </c>
      <c r="J7" s="4" t="s">
        <v>17</v>
      </c>
      <c r="K7" s="4" t="s">
        <v>18</v>
      </c>
      <c r="L7" s="4" t="s">
        <v>19</v>
      </c>
      <c r="M7" s="4" t="s">
        <v>20</v>
      </c>
      <c r="N7" s="4" t="s">
        <v>21</v>
      </c>
      <c r="O7" s="4" t="s">
        <v>22</v>
      </c>
      <c r="P7" s="4" t="s">
        <v>23</v>
      </c>
      <c r="Q7" s="4" t="s">
        <v>24</v>
      </c>
      <c r="R7" s="4" t="s">
        <v>25</v>
      </c>
      <c r="S7" s="4" t="s">
        <v>26</v>
      </c>
      <c r="T7" s="4" t="s">
        <v>27</v>
      </c>
      <c r="U7" s="4" t="s">
        <v>28</v>
      </c>
      <c r="V7" s="4" t="s">
        <v>29</v>
      </c>
      <c r="W7" s="4" t="s">
        <v>30</v>
      </c>
      <c r="X7" s="4" t="s">
        <v>31</v>
      </c>
      <c r="Y7" s="4" t="s">
        <v>32</v>
      </c>
      <c r="Z7" s="4" t="s">
        <v>33</v>
      </c>
      <c r="AA7" s="4" t="s">
        <v>34</v>
      </c>
      <c r="AB7" s="4" t="s">
        <v>35</v>
      </c>
      <c r="AC7" s="4" t="s">
        <v>36</v>
      </c>
      <c r="AD7" s="4" t="s">
        <v>37</v>
      </c>
      <c r="AE7" s="4" t="s">
        <v>38</v>
      </c>
      <c r="AF7" s="4" t="s">
        <v>39</v>
      </c>
    </row>
    <row r="8" spans="1:35" x14ac:dyDescent="0.25">
      <c r="A8" t="s">
        <v>40</v>
      </c>
      <c r="B8" t="s">
        <v>41</v>
      </c>
      <c r="C8" t="s">
        <v>42</v>
      </c>
      <c r="D8" t="s">
        <v>43</v>
      </c>
      <c r="E8" t="s">
        <v>44</v>
      </c>
      <c r="F8" t="s">
        <v>45</v>
      </c>
      <c r="G8" t="s">
        <v>46</v>
      </c>
      <c r="H8" t="s">
        <v>47</v>
      </c>
      <c r="I8" t="s">
        <v>48</v>
      </c>
      <c r="J8" t="s">
        <v>49</v>
      </c>
      <c r="K8" t="s">
        <v>50</v>
      </c>
      <c r="L8" t="s">
        <v>51</v>
      </c>
      <c r="M8" t="s">
        <v>52</v>
      </c>
      <c r="N8" t="s">
        <v>53</v>
      </c>
      <c r="O8" t="s">
        <v>54</v>
      </c>
      <c r="P8" t="s">
        <v>55</v>
      </c>
      <c r="Q8" t="s">
        <v>56</v>
      </c>
      <c r="R8" t="s">
        <v>57</v>
      </c>
      <c r="S8" t="s">
        <v>58</v>
      </c>
      <c r="T8" t="s">
        <v>59</v>
      </c>
      <c r="U8" t="s">
        <v>60</v>
      </c>
      <c r="V8" t="s">
        <v>61</v>
      </c>
      <c r="W8" t="s">
        <v>62</v>
      </c>
      <c r="X8" t="s">
        <v>63</v>
      </c>
      <c r="Y8" t="s">
        <v>64</v>
      </c>
      <c r="Z8" t="s">
        <v>65</v>
      </c>
      <c r="AA8" t="s">
        <v>66</v>
      </c>
      <c r="AB8" t="s">
        <v>67</v>
      </c>
      <c r="AC8" t="s">
        <v>68</v>
      </c>
      <c r="AD8" t="s">
        <v>69</v>
      </c>
      <c r="AE8" t="s">
        <v>70</v>
      </c>
      <c r="AF8" t="s">
        <v>71</v>
      </c>
      <c r="AG8" t="s">
        <v>72</v>
      </c>
      <c r="AH8" t="s">
        <v>73</v>
      </c>
      <c r="AI8" t="s">
        <v>227</v>
      </c>
    </row>
    <row r="9" spans="1:35" x14ac:dyDescent="0.25">
      <c r="A9">
        <v>1</v>
      </c>
      <c r="B9" t="s">
        <v>74</v>
      </c>
      <c r="C9" t="s">
        <v>75</v>
      </c>
      <c r="D9" t="s">
        <v>8</v>
      </c>
      <c r="E9" t="s">
        <v>76</v>
      </c>
      <c r="F9" t="s">
        <v>8</v>
      </c>
      <c r="H9" t="s">
        <v>77</v>
      </c>
      <c r="I9" t="s">
        <v>78</v>
      </c>
      <c r="J9" t="s">
        <v>79</v>
      </c>
      <c r="K9">
        <v>1</v>
      </c>
      <c r="L9">
        <v>1</v>
      </c>
      <c r="M9">
        <v>0</v>
      </c>
      <c r="N9">
        <v>0</v>
      </c>
      <c r="O9">
        <v>0</v>
      </c>
      <c r="P9">
        <v>1014.134</v>
      </c>
      <c r="Q9">
        <v>1046.8040000000001</v>
      </c>
      <c r="R9">
        <v>40000</v>
      </c>
      <c r="S9">
        <v>1306800</v>
      </c>
      <c r="T9">
        <v>0</v>
      </c>
      <c r="U9">
        <v>0</v>
      </c>
      <c r="V9">
        <v>1306800</v>
      </c>
      <c r="W9">
        <v>1307550</v>
      </c>
      <c r="X9">
        <v>0</v>
      </c>
      <c r="Y9">
        <v>1307550</v>
      </c>
      <c r="Z9">
        <v>-0.06</v>
      </c>
      <c r="AA9">
        <v>1278641</v>
      </c>
      <c r="AB9">
        <v>1277962</v>
      </c>
      <c r="AC9">
        <v>1.0005999999999999</v>
      </c>
      <c r="AD9">
        <v>0.99950000000000006</v>
      </c>
      <c r="AE9">
        <v>-0.06</v>
      </c>
      <c r="AF9" t="s">
        <v>80</v>
      </c>
      <c r="AH9" t="s">
        <v>81</v>
      </c>
    </row>
    <row r="10" spans="1:35" x14ac:dyDescent="0.25">
      <c r="A10">
        <v>2</v>
      </c>
      <c r="B10" t="s">
        <v>74</v>
      </c>
      <c r="C10" t="s">
        <v>75</v>
      </c>
      <c r="D10" t="s">
        <v>8</v>
      </c>
      <c r="E10" t="s">
        <v>82</v>
      </c>
      <c r="F10" t="s">
        <v>8</v>
      </c>
      <c r="H10" t="s">
        <v>83</v>
      </c>
      <c r="I10" t="s">
        <v>78</v>
      </c>
      <c r="J10" t="s">
        <v>84</v>
      </c>
      <c r="K10">
        <v>38</v>
      </c>
      <c r="L10">
        <v>38</v>
      </c>
      <c r="M10">
        <v>0</v>
      </c>
      <c r="N10">
        <v>0</v>
      </c>
      <c r="O10">
        <v>0</v>
      </c>
      <c r="P10">
        <v>1276.2819999999999</v>
      </c>
      <c r="Q10">
        <v>1307.183</v>
      </c>
      <c r="R10">
        <v>40000</v>
      </c>
      <c r="S10">
        <v>1236040</v>
      </c>
      <c r="T10">
        <v>0</v>
      </c>
      <c r="U10">
        <v>295000</v>
      </c>
      <c r="V10">
        <v>941040</v>
      </c>
      <c r="W10">
        <v>935711.75</v>
      </c>
      <c r="X10">
        <v>0</v>
      </c>
      <c r="Y10">
        <v>935711.75</v>
      </c>
      <c r="Z10">
        <v>0.56999999999999995</v>
      </c>
      <c r="AA10">
        <v>8873556.6999999993</v>
      </c>
      <c r="AB10">
        <v>7587004.7000000002</v>
      </c>
      <c r="AC10">
        <v>0.99429999999999996</v>
      </c>
      <c r="AD10">
        <v>0.85499999999999998</v>
      </c>
      <c r="AE10">
        <v>0.49</v>
      </c>
      <c r="AF10" t="s">
        <v>80</v>
      </c>
      <c r="AH10" t="s">
        <v>81</v>
      </c>
    </row>
    <row r="11" spans="1:35" hidden="1" x14ac:dyDescent="0.25">
      <c r="A11">
        <v>3</v>
      </c>
      <c r="B11" t="s">
        <v>74</v>
      </c>
      <c r="C11" t="s">
        <v>75</v>
      </c>
      <c r="D11" t="s">
        <v>85</v>
      </c>
      <c r="E11" t="s">
        <v>86</v>
      </c>
      <c r="F11" t="s">
        <v>85</v>
      </c>
      <c r="H11" t="s">
        <v>87</v>
      </c>
      <c r="I11" t="s">
        <v>88</v>
      </c>
      <c r="J11" t="s">
        <v>89</v>
      </c>
      <c r="K11">
        <v>1854</v>
      </c>
      <c r="L11">
        <v>1854</v>
      </c>
      <c r="M11">
        <v>0</v>
      </c>
      <c r="N11">
        <v>0</v>
      </c>
      <c r="O11">
        <v>0</v>
      </c>
      <c r="P11">
        <v>1604.64</v>
      </c>
      <c r="Q11">
        <v>1644.08</v>
      </c>
      <c r="R11">
        <v>20000</v>
      </c>
      <c r="S11">
        <v>788800</v>
      </c>
      <c r="T11">
        <v>0</v>
      </c>
      <c r="U11">
        <v>45000</v>
      </c>
      <c r="V11">
        <v>743800</v>
      </c>
      <c r="W11">
        <v>690520.25</v>
      </c>
      <c r="X11">
        <v>0</v>
      </c>
      <c r="Y11">
        <v>690520.25</v>
      </c>
      <c r="Z11">
        <v>7.16</v>
      </c>
      <c r="AA11">
        <v>8715688.4600000009</v>
      </c>
      <c r="AB11">
        <v>7751643.2699999996</v>
      </c>
      <c r="AC11">
        <v>0.9284</v>
      </c>
      <c r="AD11">
        <v>0.88939999999999997</v>
      </c>
      <c r="AE11">
        <v>6.37</v>
      </c>
      <c r="AF11" t="s">
        <v>80</v>
      </c>
      <c r="AH11" t="s">
        <v>81</v>
      </c>
    </row>
    <row r="12" spans="1:35" x14ac:dyDescent="0.25">
      <c r="A12">
        <v>4</v>
      </c>
      <c r="B12" t="s">
        <v>74</v>
      </c>
      <c r="C12" t="s">
        <v>75</v>
      </c>
      <c r="D12" t="s">
        <v>8</v>
      </c>
      <c r="E12" t="s">
        <v>90</v>
      </c>
      <c r="F12" t="s">
        <v>8</v>
      </c>
      <c r="H12" t="s">
        <v>91</v>
      </c>
      <c r="I12" t="s">
        <v>92</v>
      </c>
      <c r="J12" t="s">
        <v>93</v>
      </c>
      <c r="K12">
        <v>2759</v>
      </c>
      <c r="L12">
        <v>2759</v>
      </c>
      <c r="M12">
        <v>0</v>
      </c>
      <c r="N12">
        <v>3</v>
      </c>
      <c r="O12">
        <v>0</v>
      </c>
      <c r="P12">
        <v>21410.2</v>
      </c>
      <c r="Q12">
        <v>21828.1</v>
      </c>
      <c r="R12">
        <v>1000</v>
      </c>
      <c r="S12">
        <v>417900</v>
      </c>
      <c r="T12">
        <v>0</v>
      </c>
      <c r="U12">
        <v>35000</v>
      </c>
      <c r="V12">
        <v>382900</v>
      </c>
      <c r="W12">
        <v>349174.7</v>
      </c>
      <c r="X12">
        <v>2784.81</v>
      </c>
      <c r="Y12">
        <v>351959.51</v>
      </c>
      <c r="Z12">
        <v>8.08</v>
      </c>
      <c r="AA12">
        <v>3817449.86</v>
      </c>
      <c r="AB12">
        <v>2459781.27</v>
      </c>
      <c r="AC12">
        <v>0.91920000000000002</v>
      </c>
      <c r="AD12">
        <v>0.64439999999999997</v>
      </c>
      <c r="AE12">
        <v>5.21</v>
      </c>
      <c r="AF12" t="s">
        <v>80</v>
      </c>
      <c r="AH12" t="s">
        <v>81</v>
      </c>
    </row>
    <row r="13" spans="1:35" x14ac:dyDescent="0.25">
      <c r="A13">
        <v>5</v>
      </c>
      <c r="B13" t="s">
        <v>74</v>
      </c>
      <c r="C13" t="s">
        <v>75</v>
      </c>
      <c r="D13" t="s">
        <v>85</v>
      </c>
      <c r="E13" t="s">
        <v>94</v>
      </c>
      <c r="F13" t="s">
        <v>85</v>
      </c>
      <c r="H13" t="s">
        <v>95</v>
      </c>
      <c r="I13" t="s">
        <v>96</v>
      </c>
      <c r="J13" t="s">
        <v>97</v>
      </c>
      <c r="K13">
        <v>210</v>
      </c>
      <c r="L13">
        <v>210</v>
      </c>
      <c r="M13">
        <v>0</v>
      </c>
      <c r="N13">
        <v>195</v>
      </c>
      <c r="O13">
        <v>0</v>
      </c>
      <c r="P13">
        <v>652.69200000000001</v>
      </c>
      <c r="Q13">
        <v>671.43200000000002</v>
      </c>
      <c r="R13">
        <v>20000</v>
      </c>
      <c r="S13">
        <v>374800</v>
      </c>
      <c r="T13">
        <v>0</v>
      </c>
      <c r="U13">
        <v>0</v>
      </c>
      <c r="V13">
        <v>374800</v>
      </c>
      <c r="W13">
        <v>349</v>
      </c>
      <c r="X13">
        <v>337103.85800000001</v>
      </c>
      <c r="Y13">
        <v>337452.85800000001</v>
      </c>
      <c r="Z13">
        <v>9.9600000000000009</v>
      </c>
      <c r="AA13">
        <v>1966241.79</v>
      </c>
      <c r="AB13">
        <v>1965776.79</v>
      </c>
      <c r="AC13">
        <v>0.90039999999999998</v>
      </c>
      <c r="AD13">
        <v>0.99980000000000002</v>
      </c>
      <c r="AE13">
        <v>9.9600000000000009</v>
      </c>
      <c r="AH13" t="s">
        <v>81</v>
      </c>
    </row>
    <row r="14" spans="1:35" hidden="1" x14ac:dyDescent="0.25">
      <c r="A14">
        <v>6</v>
      </c>
      <c r="B14" t="s">
        <v>74</v>
      </c>
      <c r="C14" t="s">
        <v>75</v>
      </c>
      <c r="D14" t="s">
        <v>85</v>
      </c>
      <c r="E14" t="s">
        <v>98</v>
      </c>
      <c r="F14" t="s">
        <v>85</v>
      </c>
      <c r="H14" t="s">
        <v>99</v>
      </c>
      <c r="I14" t="s">
        <v>96</v>
      </c>
      <c r="J14" t="s">
        <v>100</v>
      </c>
      <c r="K14">
        <v>250</v>
      </c>
      <c r="L14">
        <v>250</v>
      </c>
      <c r="M14">
        <v>0</v>
      </c>
      <c r="N14">
        <v>248</v>
      </c>
      <c r="O14">
        <v>0</v>
      </c>
      <c r="P14">
        <v>647.07799999999997</v>
      </c>
      <c r="Q14">
        <v>664.99099999999999</v>
      </c>
      <c r="R14">
        <v>40000</v>
      </c>
      <c r="S14">
        <v>716520</v>
      </c>
      <c r="T14">
        <v>0</v>
      </c>
      <c r="U14">
        <v>185000</v>
      </c>
      <c r="V14">
        <v>531520</v>
      </c>
      <c r="W14">
        <v>76</v>
      </c>
      <c r="X14">
        <v>480950.19300000003</v>
      </c>
      <c r="Y14">
        <v>481026.19300000003</v>
      </c>
      <c r="Z14">
        <v>9.5</v>
      </c>
      <c r="AA14">
        <v>2799972.82</v>
      </c>
      <c r="AB14">
        <v>2799975.82</v>
      </c>
      <c r="AC14">
        <v>0.90500000000000003</v>
      </c>
      <c r="AD14">
        <v>1</v>
      </c>
      <c r="AE14">
        <v>9.5</v>
      </c>
      <c r="AH14" t="s">
        <v>81</v>
      </c>
    </row>
    <row r="15" spans="1:35" x14ac:dyDescent="0.25">
      <c r="A15">
        <v>7</v>
      </c>
      <c r="B15" t="s">
        <v>74</v>
      </c>
      <c r="C15" t="s">
        <v>75</v>
      </c>
      <c r="D15" t="s">
        <v>8</v>
      </c>
      <c r="E15" t="s">
        <v>76</v>
      </c>
      <c r="F15" t="s">
        <v>8</v>
      </c>
      <c r="H15" t="s">
        <v>101</v>
      </c>
      <c r="I15" t="s">
        <v>88</v>
      </c>
      <c r="J15" t="s">
        <v>102</v>
      </c>
      <c r="K15">
        <v>4320</v>
      </c>
      <c r="L15">
        <v>4320</v>
      </c>
      <c r="M15">
        <v>0</v>
      </c>
      <c r="N15">
        <v>13</v>
      </c>
      <c r="O15">
        <v>0</v>
      </c>
      <c r="P15">
        <v>558.12900000000002</v>
      </c>
      <c r="Q15">
        <v>569.33199999999999</v>
      </c>
      <c r="R15">
        <v>40000</v>
      </c>
      <c r="S15">
        <v>448120</v>
      </c>
      <c r="T15">
        <v>0</v>
      </c>
      <c r="U15">
        <v>30000</v>
      </c>
      <c r="V15">
        <v>458120</v>
      </c>
      <c r="W15">
        <v>392164.4</v>
      </c>
      <c r="X15">
        <v>12200.877</v>
      </c>
      <c r="Y15">
        <v>404365.277</v>
      </c>
      <c r="Z15">
        <v>11.73</v>
      </c>
      <c r="AA15">
        <v>4185720.04</v>
      </c>
      <c r="AB15">
        <v>4061417.45</v>
      </c>
      <c r="AC15">
        <v>0.88270000000000004</v>
      </c>
      <c r="AD15">
        <v>0.97030000000000005</v>
      </c>
      <c r="AE15">
        <v>11.38</v>
      </c>
      <c r="AF15" t="s">
        <v>80</v>
      </c>
      <c r="AH15" t="s">
        <v>81</v>
      </c>
    </row>
    <row r="16" spans="1:35" x14ac:dyDescent="0.25">
      <c r="A16">
        <v>8</v>
      </c>
      <c r="B16" t="s">
        <v>74</v>
      </c>
      <c r="C16" t="s">
        <v>75</v>
      </c>
      <c r="D16" t="s">
        <v>8</v>
      </c>
      <c r="E16" t="s">
        <v>82</v>
      </c>
      <c r="F16" t="s">
        <v>8</v>
      </c>
      <c r="H16" t="s">
        <v>103</v>
      </c>
      <c r="I16" t="s">
        <v>88</v>
      </c>
      <c r="J16" t="s">
        <v>104</v>
      </c>
      <c r="K16">
        <v>132</v>
      </c>
      <c r="L16">
        <v>132</v>
      </c>
      <c r="M16">
        <v>0</v>
      </c>
      <c r="N16">
        <v>0</v>
      </c>
      <c r="O16">
        <v>0</v>
      </c>
      <c r="P16">
        <v>39.1</v>
      </c>
      <c r="Q16">
        <v>42.3</v>
      </c>
      <c r="R16">
        <v>2000</v>
      </c>
      <c r="S16">
        <v>6400</v>
      </c>
      <c r="T16">
        <v>805099</v>
      </c>
      <c r="U16">
        <v>794000</v>
      </c>
      <c r="V16">
        <v>17499</v>
      </c>
      <c r="W16">
        <v>16591</v>
      </c>
      <c r="X16">
        <v>0</v>
      </c>
      <c r="Y16">
        <v>16591</v>
      </c>
      <c r="Z16">
        <v>5.19</v>
      </c>
      <c r="AA16">
        <v>212655.8</v>
      </c>
      <c r="AB16">
        <v>149825.18</v>
      </c>
      <c r="AC16">
        <v>0.94810000000000005</v>
      </c>
      <c r="AD16">
        <v>0.70450000000000002</v>
      </c>
      <c r="AE16">
        <v>3.66</v>
      </c>
      <c r="AF16" t="s">
        <v>80</v>
      </c>
      <c r="AH16" t="s">
        <v>81</v>
      </c>
    </row>
    <row r="17" spans="1:35" x14ac:dyDescent="0.25">
      <c r="A17">
        <v>9</v>
      </c>
      <c r="B17" t="s">
        <v>74</v>
      </c>
      <c r="C17" t="s">
        <v>75</v>
      </c>
      <c r="D17" t="s">
        <v>8</v>
      </c>
      <c r="E17" t="s">
        <v>90</v>
      </c>
      <c r="F17" t="s">
        <v>8</v>
      </c>
      <c r="H17" t="s">
        <v>105</v>
      </c>
      <c r="I17" t="s">
        <v>96</v>
      </c>
      <c r="J17" t="s">
        <v>106</v>
      </c>
      <c r="K17">
        <v>155</v>
      </c>
      <c r="L17">
        <v>155</v>
      </c>
      <c r="M17">
        <v>0</v>
      </c>
      <c r="N17">
        <v>148</v>
      </c>
      <c r="O17">
        <v>0</v>
      </c>
      <c r="P17">
        <v>464.90499999999997</v>
      </c>
      <c r="Q17">
        <v>476.54500000000002</v>
      </c>
      <c r="R17">
        <v>20000</v>
      </c>
      <c r="S17">
        <v>232800</v>
      </c>
      <c r="T17">
        <v>0</v>
      </c>
      <c r="U17">
        <v>0</v>
      </c>
      <c r="V17">
        <v>232800</v>
      </c>
      <c r="W17">
        <v>115</v>
      </c>
      <c r="X17">
        <v>210568.48</v>
      </c>
      <c r="Y17">
        <v>210683.48</v>
      </c>
      <c r="Z17">
        <v>9.5</v>
      </c>
      <c r="AA17">
        <v>1228257.2</v>
      </c>
      <c r="AB17">
        <v>1226896.2</v>
      </c>
      <c r="AC17">
        <v>0.90500000000000003</v>
      </c>
      <c r="AD17">
        <v>0.99890000000000001</v>
      </c>
      <c r="AE17">
        <v>9.49</v>
      </c>
      <c r="AH17" t="s">
        <v>81</v>
      </c>
    </row>
    <row r="18" spans="1:35" x14ac:dyDescent="0.25">
      <c r="A18">
        <v>10</v>
      </c>
      <c r="B18" t="s">
        <v>74</v>
      </c>
      <c r="C18" t="s">
        <v>75</v>
      </c>
      <c r="D18" t="s">
        <v>8</v>
      </c>
      <c r="E18" t="s">
        <v>76</v>
      </c>
      <c r="F18" t="s">
        <v>8</v>
      </c>
      <c r="H18" t="s">
        <v>107</v>
      </c>
      <c r="I18" t="s">
        <v>88</v>
      </c>
      <c r="J18" t="s">
        <v>108</v>
      </c>
      <c r="K18">
        <v>210</v>
      </c>
      <c r="L18">
        <v>210</v>
      </c>
      <c r="M18">
        <v>0</v>
      </c>
      <c r="N18">
        <v>48</v>
      </c>
      <c r="O18">
        <v>0</v>
      </c>
      <c r="P18">
        <v>224.876</v>
      </c>
      <c r="Q18">
        <v>234.17599999999999</v>
      </c>
      <c r="R18">
        <v>40000</v>
      </c>
      <c r="S18">
        <v>372000</v>
      </c>
      <c r="T18">
        <v>0</v>
      </c>
      <c r="U18">
        <v>306000</v>
      </c>
      <c r="V18">
        <v>66000</v>
      </c>
      <c r="W18">
        <v>15822</v>
      </c>
      <c r="X18">
        <v>44556.959999999999</v>
      </c>
      <c r="Y18">
        <v>60378.96</v>
      </c>
      <c r="Z18">
        <v>8.52</v>
      </c>
      <c r="AA18">
        <v>437227.44</v>
      </c>
      <c r="AB18">
        <v>422143.09</v>
      </c>
      <c r="AC18">
        <v>0.91479999999999995</v>
      </c>
      <c r="AD18">
        <v>0.96550000000000002</v>
      </c>
      <c r="AE18">
        <v>8.23</v>
      </c>
      <c r="AF18" t="s">
        <v>80</v>
      </c>
      <c r="AH18" t="s">
        <v>81</v>
      </c>
    </row>
    <row r="19" spans="1:35" x14ac:dyDescent="0.25">
      <c r="A19">
        <v>11</v>
      </c>
      <c r="B19" t="s">
        <v>74</v>
      </c>
      <c r="C19" t="s">
        <v>75</v>
      </c>
      <c r="D19" t="s">
        <v>8</v>
      </c>
      <c r="E19" t="s">
        <v>90</v>
      </c>
      <c r="F19" t="s">
        <v>8</v>
      </c>
      <c r="H19" t="s">
        <v>109</v>
      </c>
      <c r="I19" t="s">
        <v>92</v>
      </c>
      <c r="J19" t="s">
        <v>110</v>
      </c>
      <c r="K19">
        <v>2252</v>
      </c>
      <c r="L19">
        <v>2252</v>
      </c>
      <c r="M19">
        <v>0</v>
      </c>
      <c r="N19">
        <v>0</v>
      </c>
      <c r="O19">
        <v>0</v>
      </c>
      <c r="P19">
        <v>964.33399999999995</v>
      </c>
      <c r="Q19">
        <v>981.85400000000004</v>
      </c>
      <c r="R19">
        <v>20000</v>
      </c>
      <c r="S19">
        <v>350400</v>
      </c>
      <c r="T19">
        <v>0</v>
      </c>
      <c r="U19">
        <v>80000</v>
      </c>
      <c r="V19">
        <v>270400</v>
      </c>
      <c r="W19">
        <v>245285.4</v>
      </c>
      <c r="X19">
        <v>0</v>
      </c>
      <c r="Y19">
        <v>245285.4</v>
      </c>
      <c r="Z19">
        <v>9.2899999999999991</v>
      </c>
      <c r="AA19">
        <v>2559183.08</v>
      </c>
      <c r="AB19">
        <v>2093356.3</v>
      </c>
      <c r="AC19">
        <v>0.90710000000000002</v>
      </c>
      <c r="AD19">
        <v>0.81799999999999995</v>
      </c>
      <c r="AE19">
        <v>7.6</v>
      </c>
      <c r="AF19" t="s">
        <v>80</v>
      </c>
      <c r="AH19" t="s">
        <v>81</v>
      </c>
    </row>
    <row r="20" spans="1:35" x14ac:dyDescent="0.25">
      <c r="A20">
        <v>12</v>
      </c>
      <c r="B20" t="s">
        <v>74</v>
      </c>
      <c r="C20" t="s">
        <v>75</v>
      </c>
      <c r="D20" t="s">
        <v>8</v>
      </c>
      <c r="E20" t="s">
        <v>82</v>
      </c>
      <c r="F20" t="s">
        <v>8</v>
      </c>
      <c r="H20" t="s">
        <v>111</v>
      </c>
      <c r="I20" t="s">
        <v>96</v>
      </c>
      <c r="J20" t="s">
        <v>112</v>
      </c>
      <c r="K20">
        <v>165</v>
      </c>
      <c r="L20">
        <v>165</v>
      </c>
      <c r="M20">
        <v>0</v>
      </c>
      <c r="N20">
        <v>153</v>
      </c>
      <c r="O20">
        <v>0</v>
      </c>
      <c r="P20">
        <v>230.29499999999999</v>
      </c>
      <c r="Q20">
        <v>236.96</v>
      </c>
      <c r="R20">
        <v>40000</v>
      </c>
      <c r="S20">
        <v>266600</v>
      </c>
      <c r="T20">
        <v>0</v>
      </c>
      <c r="U20">
        <v>0</v>
      </c>
      <c r="V20">
        <v>266600</v>
      </c>
      <c r="W20">
        <v>938</v>
      </c>
      <c r="X20">
        <v>240335.46</v>
      </c>
      <c r="Y20">
        <v>241273.46</v>
      </c>
      <c r="Z20">
        <v>9.5</v>
      </c>
      <c r="AA20">
        <v>1407623.98</v>
      </c>
      <c r="AB20">
        <v>1410840.98</v>
      </c>
      <c r="AC20">
        <v>0.90500000000000003</v>
      </c>
      <c r="AD20">
        <v>1.0023</v>
      </c>
      <c r="AE20">
        <v>9.52</v>
      </c>
      <c r="AH20" t="s">
        <v>81</v>
      </c>
    </row>
    <row r="21" spans="1:35" s="11" customFormat="1" ht="60" x14ac:dyDescent="0.25">
      <c r="A21" s="11">
        <v>13</v>
      </c>
      <c r="B21" s="11" t="s">
        <v>74</v>
      </c>
      <c r="C21" s="11" t="s">
        <v>75</v>
      </c>
      <c r="D21" s="11" t="s">
        <v>85</v>
      </c>
      <c r="E21" s="11" t="s">
        <v>94</v>
      </c>
      <c r="F21" t="s">
        <v>85</v>
      </c>
      <c r="G21"/>
      <c r="H21" s="11" t="s">
        <v>113</v>
      </c>
      <c r="I21" s="11" t="s">
        <v>96</v>
      </c>
      <c r="J21" s="11" t="s">
        <v>114</v>
      </c>
      <c r="K21">
        <v>208</v>
      </c>
      <c r="L21">
        <v>208</v>
      </c>
      <c r="M21">
        <v>0</v>
      </c>
      <c r="N21">
        <v>208</v>
      </c>
      <c r="O21">
        <v>0</v>
      </c>
      <c r="P21">
        <v>712.47900000000004</v>
      </c>
      <c r="Q21">
        <v>745.28599999999994</v>
      </c>
      <c r="R21">
        <v>20000</v>
      </c>
      <c r="S21" s="12">
        <v>656140</v>
      </c>
      <c r="T21" s="11">
        <v>0</v>
      </c>
      <c r="U21" s="11">
        <v>0</v>
      </c>
      <c r="V21" s="12">
        <v>676140</v>
      </c>
      <c r="W21" s="11">
        <v>0</v>
      </c>
      <c r="X21" s="11">
        <v>416000</v>
      </c>
      <c r="Y21" s="11">
        <v>416000</v>
      </c>
      <c r="Z21" s="11">
        <v>38.47</v>
      </c>
      <c r="AA21" s="3">
        <v>2421120</v>
      </c>
      <c r="AB21" s="3">
        <v>2421120</v>
      </c>
      <c r="AC21" s="3">
        <v>0.61529999999999996</v>
      </c>
      <c r="AD21" s="3">
        <v>1</v>
      </c>
      <c r="AE21" s="3">
        <v>38.47</v>
      </c>
      <c r="AF21" s="3" t="s">
        <v>115</v>
      </c>
      <c r="AH21" s="11" t="s">
        <v>81</v>
      </c>
      <c r="AI21" s="13" t="s">
        <v>228</v>
      </c>
    </row>
    <row r="22" spans="1:35" x14ac:dyDescent="0.25">
      <c r="A22">
        <v>14</v>
      </c>
      <c r="B22" t="s">
        <v>74</v>
      </c>
      <c r="C22" t="s">
        <v>75</v>
      </c>
      <c r="D22" t="s">
        <v>8</v>
      </c>
      <c r="E22" t="s">
        <v>76</v>
      </c>
      <c r="F22" t="s">
        <v>8</v>
      </c>
      <c r="H22" t="s">
        <v>116</v>
      </c>
      <c r="I22" t="s">
        <v>78</v>
      </c>
      <c r="J22" t="s">
        <v>117</v>
      </c>
      <c r="K22">
        <v>44</v>
      </c>
      <c r="L22">
        <v>44</v>
      </c>
      <c r="M22">
        <v>0</v>
      </c>
      <c r="N22">
        <v>0</v>
      </c>
      <c r="O22">
        <v>0</v>
      </c>
      <c r="P22">
        <v>670.93299999999999</v>
      </c>
      <c r="Q22">
        <v>681.99699999999996</v>
      </c>
      <c r="R22">
        <v>40000</v>
      </c>
      <c r="S22">
        <v>442560</v>
      </c>
      <c r="T22">
        <v>0</v>
      </c>
      <c r="U22">
        <v>0</v>
      </c>
      <c r="V22">
        <v>442560</v>
      </c>
      <c r="W22">
        <v>419982.5</v>
      </c>
      <c r="X22">
        <v>0</v>
      </c>
      <c r="Y22">
        <v>419982.5</v>
      </c>
      <c r="Z22">
        <v>5.0999999999999996</v>
      </c>
      <c r="AA22">
        <v>3897438.61</v>
      </c>
      <c r="AB22">
        <v>3554053.61</v>
      </c>
      <c r="AC22">
        <v>0.94899999999999995</v>
      </c>
      <c r="AD22">
        <v>0.91190000000000004</v>
      </c>
      <c r="AE22">
        <v>4.6500000000000004</v>
      </c>
      <c r="AF22" t="s">
        <v>80</v>
      </c>
      <c r="AH22" t="s">
        <v>81</v>
      </c>
    </row>
    <row r="23" spans="1:35" x14ac:dyDescent="0.25">
      <c r="A23">
        <v>15</v>
      </c>
      <c r="B23" t="s">
        <v>74</v>
      </c>
      <c r="C23" t="s">
        <v>75</v>
      </c>
      <c r="D23" t="s">
        <v>85</v>
      </c>
      <c r="E23" t="s">
        <v>94</v>
      </c>
      <c r="F23" t="s">
        <v>85</v>
      </c>
      <c r="H23" t="s">
        <v>118</v>
      </c>
      <c r="I23" t="s">
        <v>96</v>
      </c>
      <c r="J23" t="s">
        <v>119</v>
      </c>
      <c r="K23">
        <v>352</v>
      </c>
      <c r="L23">
        <v>352</v>
      </c>
      <c r="M23">
        <v>0</v>
      </c>
      <c r="N23">
        <v>327</v>
      </c>
      <c r="O23">
        <v>0</v>
      </c>
      <c r="P23">
        <v>745.28</v>
      </c>
      <c r="Q23">
        <v>764.96900000000005</v>
      </c>
      <c r="R23">
        <v>20000</v>
      </c>
      <c r="S23">
        <v>393780</v>
      </c>
      <c r="T23">
        <v>0</v>
      </c>
      <c r="U23">
        <v>0</v>
      </c>
      <c r="V23">
        <v>393780</v>
      </c>
      <c r="W23">
        <v>1029</v>
      </c>
      <c r="X23">
        <v>355341.09</v>
      </c>
      <c r="Y23">
        <v>356370.09</v>
      </c>
      <c r="Z23">
        <v>9.5</v>
      </c>
      <c r="AA23">
        <v>2086635.03</v>
      </c>
      <c r="AB23">
        <v>2081163.08</v>
      </c>
      <c r="AC23">
        <v>0.90500000000000003</v>
      </c>
      <c r="AD23">
        <v>0.99739999999999995</v>
      </c>
      <c r="AE23">
        <v>9.48</v>
      </c>
      <c r="AH23" t="s">
        <v>81</v>
      </c>
    </row>
    <row r="24" spans="1:35" x14ac:dyDescent="0.25">
      <c r="A24">
        <v>16</v>
      </c>
      <c r="B24" t="s">
        <v>74</v>
      </c>
      <c r="C24" t="s">
        <v>75</v>
      </c>
      <c r="D24" t="s">
        <v>8</v>
      </c>
      <c r="E24" t="s">
        <v>90</v>
      </c>
      <c r="F24" t="s">
        <v>8</v>
      </c>
      <c r="H24" t="s">
        <v>120</v>
      </c>
      <c r="I24" t="s">
        <v>96</v>
      </c>
      <c r="J24" t="s">
        <v>121</v>
      </c>
      <c r="K24">
        <v>913</v>
      </c>
      <c r="L24">
        <v>913</v>
      </c>
      <c r="M24">
        <v>0</v>
      </c>
      <c r="N24">
        <v>888</v>
      </c>
      <c r="O24">
        <v>0</v>
      </c>
      <c r="P24">
        <v>418.15100000000001</v>
      </c>
      <c r="Q24">
        <v>428.53199999999998</v>
      </c>
      <c r="R24">
        <v>40000</v>
      </c>
      <c r="S24">
        <v>415240</v>
      </c>
      <c r="T24">
        <v>0</v>
      </c>
      <c r="U24">
        <v>0</v>
      </c>
      <c r="V24">
        <v>415240</v>
      </c>
      <c r="W24">
        <v>1747</v>
      </c>
      <c r="X24">
        <v>374045.55200000003</v>
      </c>
      <c r="Y24">
        <v>375792.55200000003</v>
      </c>
      <c r="Z24">
        <v>9.5</v>
      </c>
      <c r="AA24">
        <v>2237094.92</v>
      </c>
      <c r="AB24">
        <v>2193111.92</v>
      </c>
      <c r="AC24">
        <v>0.90500000000000003</v>
      </c>
      <c r="AD24">
        <v>0.98029999999999995</v>
      </c>
      <c r="AE24">
        <v>9.31</v>
      </c>
      <c r="AH24" t="s">
        <v>81</v>
      </c>
    </row>
    <row r="25" spans="1:35" x14ac:dyDescent="0.25">
      <c r="A25">
        <v>17</v>
      </c>
      <c r="B25" t="s">
        <v>74</v>
      </c>
      <c r="C25" t="s">
        <v>75</v>
      </c>
      <c r="D25" t="s">
        <v>8</v>
      </c>
      <c r="E25" t="s">
        <v>76</v>
      </c>
      <c r="F25" t="s">
        <v>8</v>
      </c>
      <c r="H25" t="s">
        <v>122</v>
      </c>
      <c r="I25" t="s">
        <v>88</v>
      </c>
      <c r="J25" t="s">
        <v>123</v>
      </c>
      <c r="K25">
        <v>4266</v>
      </c>
      <c r="L25">
        <v>4266</v>
      </c>
      <c r="M25">
        <v>0</v>
      </c>
      <c r="N25">
        <v>22</v>
      </c>
      <c r="O25">
        <v>0</v>
      </c>
      <c r="P25">
        <v>436.81</v>
      </c>
      <c r="Q25">
        <v>445.05599999999998</v>
      </c>
      <c r="R25">
        <v>40000</v>
      </c>
      <c r="S25">
        <v>329840</v>
      </c>
      <c r="T25">
        <v>30000</v>
      </c>
      <c r="U25">
        <v>0</v>
      </c>
      <c r="V25">
        <v>359840</v>
      </c>
      <c r="W25">
        <v>328024</v>
      </c>
      <c r="X25">
        <v>20647.637999999999</v>
      </c>
      <c r="Y25">
        <v>348671.63799999998</v>
      </c>
      <c r="Z25">
        <v>3.1</v>
      </c>
      <c r="AA25">
        <v>3454486.21</v>
      </c>
      <c r="AB25">
        <v>3251119.54</v>
      </c>
      <c r="AC25">
        <v>0.96899999999999997</v>
      </c>
      <c r="AD25">
        <v>0.94110000000000005</v>
      </c>
      <c r="AE25">
        <v>2.92</v>
      </c>
      <c r="AF25" t="s">
        <v>80</v>
      </c>
      <c r="AH25" t="s">
        <v>81</v>
      </c>
    </row>
    <row r="26" spans="1:35" x14ac:dyDescent="0.25">
      <c r="A26">
        <v>18</v>
      </c>
      <c r="B26" t="s">
        <v>74</v>
      </c>
      <c r="C26" t="s">
        <v>75</v>
      </c>
      <c r="D26" t="s">
        <v>85</v>
      </c>
      <c r="E26" t="s">
        <v>90</v>
      </c>
      <c r="F26" t="s">
        <v>85</v>
      </c>
      <c r="H26" t="s">
        <v>124</v>
      </c>
      <c r="I26" t="s">
        <v>92</v>
      </c>
      <c r="J26" t="s">
        <v>125</v>
      </c>
      <c r="K26">
        <v>3429</v>
      </c>
      <c r="L26">
        <v>3429</v>
      </c>
      <c r="M26">
        <v>0</v>
      </c>
      <c r="N26">
        <v>0</v>
      </c>
      <c r="O26">
        <v>0</v>
      </c>
      <c r="P26">
        <v>1418.3920000000001</v>
      </c>
      <c r="Q26">
        <v>1418.3920000000001</v>
      </c>
      <c r="R26">
        <v>10000</v>
      </c>
      <c r="S26">
        <v>0</v>
      </c>
      <c r="T26">
        <v>302000</v>
      </c>
      <c r="U26">
        <v>0</v>
      </c>
      <c r="V26">
        <v>302000</v>
      </c>
      <c r="W26">
        <v>276927.09999999998</v>
      </c>
      <c r="X26">
        <v>0</v>
      </c>
      <c r="Y26">
        <v>276927.09999999998</v>
      </c>
      <c r="Z26">
        <v>8.3000000000000007</v>
      </c>
      <c r="AA26">
        <v>2980397.16</v>
      </c>
      <c r="AB26">
        <v>1928896.26</v>
      </c>
      <c r="AC26">
        <v>0.91700000000000004</v>
      </c>
      <c r="AD26">
        <v>0.6472</v>
      </c>
      <c r="AE26">
        <v>5.37</v>
      </c>
      <c r="AF26" t="s">
        <v>80</v>
      </c>
      <c r="AH26" t="s">
        <v>81</v>
      </c>
    </row>
    <row r="27" spans="1:35" x14ac:dyDescent="0.25">
      <c r="A27">
        <v>19</v>
      </c>
      <c r="B27" t="s">
        <v>74</v>
      </c>
      <c r="C27" t="s">
        <v>75</v>
      </c>
      <c r="D27" t="s">
        <v>8</v>
      </c>
      <c r="E27" t="s">
        <v>76</v>
      </c>
      <c r="F27" t="s">
        <v>8</v>
      </c>
      <c r="H27" t="s">
        <v>126</v>
      </c>
      <c r="I27" t="s">
        <v>78</v>
      </c>
      <c r="J27" t="s">
        <v>127</v>
      </c>
      <c r="K27">
        <v>1</v>
      </c>
      <c r="L27">
        <v>1</v>
      </c>
      <c r="M27">
        <v>0</v>
      </c>
      <c r="N27">
        <v>0</v>
      </c>
      <c r="O27">
        <v>0</v>
      </c>
      <c r="P27">
        <v>1107.046</v>
      </c>
      <c r="Q27">
        <v>1126.6500000000001</v>
      </c>
      <c r="R27">
        <v>40000</v>
      </c>
      <c r="S27">
        <v>784160</v>
      </c>
      <c r="T27">
        <v>0</v>
      </c>
      <c r="U27">
        <v>0</v>
      </c>
      <c r="V27">
        <v>784160</v>
      </c>
      <c r="W27">
        <v>787500</v>
      </c>
      <c r="X27">
        <v>0</v>
      </c>
      <c r="Y27">
        <v>787500</v>
      </c>
      <c r="Z27">
        <v>-0.43</v>
      </c>
      <c r="AA27">
        <v>2229565</v>
      </c>
      <c r="AB27">
        <v>2229564</v>
      </c>
      <c r="AC27">
        <v>1.0043</v>
      </c>
      <c r="AD27">
        <v>1</v>
      </c>
      <c r="AE27">
        <v>-0.43</v>
      </c>
      <c r="AF27" t="s">
        <v>80</v>
      </c>
      <c r="AH27" t="s">
        <v>81</v>
      </c>
    </row>
    <row r="28" spans="1:35" x14ac:dyDescent="0.25">
      <c r="A28">
        <v>20</v>
      </c>
      <c r="B28" t="s">
        <v>74</v>
      </c>
      <c r="C28" t="s">
        <v>75</v>
      </c>
      <c r="D28" t="s">
        <v>8</v>
      </c>
      <c r="E28" t="s">
        <v>76</v>
      </c>
      <c r="F28" t="s">
        <v>8</v>
      </c>
      <c r="H28" t="s">
        <v>128</v>
      </c>
      <c r="I28" t="s">
        <v>96</v>
      </c>
      <c r="J28" t="s">
        <v>129</v>
      </c>
      <c r="K28">
        <v>639</v>
      </c>
      <c r="L28">
        <v>639</v>
      </c>
      <c r="M28">
        <v>0</v>
      </c>
      <c r="N28">
        <v>600</v>
      </c>
      <c r="O28">
        <v>0</v>
      </c>
      <c r="P28">
        <v>610.4</v>
      </c>
      <c r="Q28">
        <v>629.45399999999995</v>
      </c>
      <c r="R28">
        <v>40000</v>
      </c>
      <c r="S28">
        <v>762160</v>
      </c>
      <c r="T28">
        <v>0</v>
      </c>
      <c r="U28">
        <v>0</v>
      </c>
      <c r="V28">
        <v>762160</v>
      </c>
      <c r="W28">
        <v>1337</v>
      </c>
      <c r="X28">
        <v>688416.19099999999</v>
      </c>
      <c r="Y28">
        <v>689753.19099999999</v>
      </c>
      <c r="Z28">
        <v>9.5</v>
      </c>
      <c r="AA28">
        <v>4025032.06</v>
      </c>
      <c r="AB28">
        <v>4019035.86</v>
      </c>
      <c r="AC28">
        <v>0.90500000000000003</v>
      </c>
      <c r="AD28">
        <v>0.99850000000000005</v>
      </c>
      <c r="AE28">
        <v>9.49</v>
      </c>
      <c r="AH28" t="s">
        <v>81</v>
      </c>
    </row>
    <row r="29" spans="1:35" x14ac:dyDescent="0.25">
      <c r="A29">
        <v>21</v>
      </c>
      <c r="B29" t="s">
        <v>74</v>
      </c>
      <c r="C29" t="s">
        <v>75</v>
      </c>
      <c r="D29" t="s">
        <v>8</v>
      </c>
      <c r="E29" t="s">
        <v>76</v>
      </c>
      <c r="F29" t="s">
        <v>8</v>
      </c>
      <c r="H29" t="s">
        <v>130</v>
      </c>
      <c r="I29" t="s">
        <v>78</v>
      </c>
      <c r="J29" t="s">
        <v>131</v>
      </c>
      <c r="K29">
        <v>1</v>
      </c>
      <c r="L29">
        <v>1</v>
      </c>
      <c r="M29">
        <v>0</v>
      </c>
      <c r="N29">
        <v>0</v>
      </c>
      <c r="O29">
        <v>0</v>
      </c>
      <c r="P29">
        <v>1707.221</v>
      </c>
      <c r="Q29">
        <v>1732.6420000000001</v>
      </c>
      <c r="R29">
        <v>40000</v>
      </c>
      <c r="S29">
        <v>1016840</v>
      </c>
      <c r="T29">
        <v>0</v>
      </c>
      <c r="U29">
        <v>0</v>
      </c>
      <c r="V29">
        <v>1016840</v>
      </c>
      <c r="W29">
        <v>1009312.5</v>
      </c>
      <c r="X29">
        <v>0</v>
      </c>
      <c r="Y29">
        <v>1009312.5</v>
      </c>
      <c r="Z29">
        <v>0.74</v>
      </c>
      <c r="AA29">
        <v>8648336</v>
      </c>
      <c r="AB29">
        <v>8655746</v>
      </c>
      <c r="AC29">
        <v>0.99260000000000004</v>
      </c>
      <c r="AD29">
        <v>1.0008999999999999</v>
      </c>
      <c r="AE29">
        <v>0.74</v>
      </c>
      <c r="AF29" t="s">
        <v>80</v>
      </c>
      <c r="AH29" t="s">
        <v>81</v>
      </c>
    </row>
    <row r="30" spans="1:35" x14ac:dyDescent="0.25">
      <c r="A30">
        <v>22</v>
      </c>
      <c r="B30" t="s">
        <v>74</v>
      </c>
      <c r="C30" t="s">
        <v>75</v>
      </c>
      <c r="D30" t="s">
        <v>8</v>
      </c>
      <c r="E30" t="s">
        <v>76</v>
      </c>
      <c r="F30" t="s">
        <v>8</v>
      </c>
      <c r="H30" t="s">
        <v>132</v>
      </c>
      <c r="I30" t="s">
        <v>92</v>
      </c>
      <c r="J30" t="s">
        <v>133</v>
      </c>
      <c r="K30">
        <v>1497</v>
      </c>
      <c r="L30">
        <v>1497</v>
      </c>
      <c r="M30">
        <v>0</v>
      </c>
      <c r="N30">
        <v>0</v>
      </c>
      <c r="O30">
        <v>0</v>
      </c>
      <c r="P30">
        <v>177.58</v>
      </c>
      <c r="Q30">
        <v>177.58</v>
      </c>
      <c r="R30">
        <v>40000</v>
      </c>
      <c r="S30">
        <v>0</v>
      </c>
      <c r="T30">
        <v>261000</v>
      </c>
      <c r="U30">
        <v>0</v>
      </c>
      <c r="V30">
        <v>261000</v>
      </c>
      <c r="W30">
        <v>241770.4</v>
      </c>
      <c r="X30">
        <v>0</v>
      </c>
      <c r="Y30">
        <v>241770.4</v>
      </c>
      <c r="Z30">
        <v>7.37</v>
      </c>
      <c r="AA30">
        <v>2464690.29</v>
      </c>
      <c r="AB30">
        <v>1879949.09</v>
      </c>
      <c r="AC30">
        <v>0.92630000000000001</v>
      </c>
      <c r="AD30">
        <v>0.76280000000000003</v>
      </c>
      <c r="AE30">
        <v>5.62</v>
      </c>
      <c r="AF30" t="s">
        <v>80</v>
      </c>
      <c r="AH30" t="s">
        <v>81</v>
      </c>
    </row>
    <row r="31" spans="1:35" x14ac:dyDescent="0.25">
      <c r="A31">
        <v>23</v>
      </c>
      <c r="B31" t="s">
        <v>74</v>
      </c>
      <c r="C31" t="s">
        <v>75</v>
      </c>
      <c r="D31" t="s">
        <v>8</v>
      </c>
      <c r="E31" t="s">
        <v>82</v>
      </c>
      <c r="F31" t="s">
        <v>8</v>
      </c>
      <c r="H31" t="s">
        <v>134</v>
      </c>
      <c r="I31" t="s">
        <v>88</v>
      </c>
      <c r="J31" t="s">
        <v>135</v>
      </c>
      <c r="K31">
        <v>888</v>
      </c>
      <c r="L31">
        <v>888</v>
      </c>
      <c r="M31">
        <v>0</v>
      </c>
      <c r="N31">
        <v>4</v>
      </c>
      <c r="O31">
        <v>0</v>
      </c>
      <c r="P31">
        <v>710.87699999999995</v>
      </c>
      <c r="Q31">
        <v>729.048</v>
      </c>
      <c r="R31">
        <v>40000</v>
      </c>
      <c r="S31">
        <v>726840</v>
      </c>
      <c r="T31">
        <v>0</v>
      </c>
      <c r="U31">
        <v>0</v>
      </c>
      <c r="V31">
        <v>726840</v>
      </c>
      <c r="W31">
        <v>687294.5</v>
      </c>
      <c r="X31">
        <v>3754.116</v>
      </c>
      <c r="Y31">
        <v>691048.61600000004</v>
      </c>
      <c r="Z31">
        <v>4.92</v>
      </c>
      <c r="AA31">
        <v>4199433.09</v>
      </c>
      <c r="AB31">
        <v>3414903.06</v>
      </c>
      <c r="AC31">
        <v>0.95079999999999998</v>
      </c>
      <c r="AD31">
        <v>0.81320000000000003</v>
      </c>
      <c r="AE31">
        <v>4</v>
      </c>
      <c r="AF31" t="s">
        <v>80</v>
      </c>
      <c r="AH31" t="s">
        <v>81</v>
      </c>
    </row>
    <row r="32" spans="1:35" x14ac:dyDescent="0.25">
      <c r="A32">
        <v>24</v>
      </c>
      <c r="B32" t="s">
        <v>74</v>
      </c>
      <c r="C32" t="s">
        <v>75</v>
      </c>
      <c r="D32" t="s">
        <v>8</v>
      </c>
      <c r="E32" t="s">
        <v>90</v>
      </c>
      <c r="F32" t="s">
        <v>8</v>
      </c>
      <c r="H32" t="s">
        <v>136</v>
      </c>
      <c r="I32" t="s">
        <v>88</v>
      </c>
      <c r="J32" t="s">
        <v>137</v>
      </c>
      <c r="K32">
        <v>2782</v>
      </c>
      <c r="L32">
        <v>2782</v>
      </c>
      <c r="M32">
        <v>0</v>
      </c>
      <c r="N32">
        <v>169</v>
      </c>
      <c r="O32">
        <v>0</v>
      </c>
      <c r="P32">
        <v>1252.2729999999999</v>
      </c>
      <c r="Q32">
        <v>1264.92</v>
      </c>
      <c r="R32">
        <v>20000</v>
      </c>
      <c r="S32">
        <v>252940</v>
      </c>
      <c r="T32">
        <v>184000</v>
      </c>
      <c r="U32">
        <v>0</v>
      </c>
      <c r="V32">
        <v>436940</v>
      </c>
      <c r="W32">
        <v>256241.75</v>
      </c>
      <c r="X32">
        <v>158611.40100000001</v>
      </c>
      <c r="Y32">
        <v>414853.15100000001</v>
      </c>
      <c r="Z32">
        <v>5.05</v>
      </c>
      <c r="AA32">
        <v>4068286.07</v>
      </c>
      <c r="AB32">
        <v>3947134.2</v>
      </c>
      <c r="AC32">
        <v>0.94950000000000001</v>
      </c>
      <c r="AD32">
        <v>0.97019999999999995</v>
      </c>
      <c r="AE32">
        <v>4.9000000000000004</v>
      </c>
      <c r="AF32" t="s">
        <v>80</v>
      </c>
      <c r="AH32" t="s">
        <v>81</v>
      </c>
    </row>
    <row r="33" spans="1:34" x14ac:dyDescent="0.25">
      <c r="A33">
        <v>25</v>
      </c>
      <c r="B33" t="s">
        <v>74</v>
      </c>
      <c r="C33" t="s">
        <v>75</v>
      </c>
      <c r="D33" t="s">
        <v>8</v>
      </c>
      <c r="E33" t="s">
        <v>82</v>
      </c>
      <c r="F33" t="s">
        <v>8</v>
      </c>
      <c r="H33" t="s">
        <v>138</v>
      </c>
      <c r="I33" t="s">
        <v>78</v>
      </c>
      <c r="J33" t="s">
        <v>139</v>
      </c>
      <c r="K33">
        <v>1</v>
      </c>
      <c r="L33">
        <v>1</v>
      </c>
      <c r="M33">
        <v>0</v>
      </c>
      <c r="N33">
        <v>0</v>
      </c>
      <c r="O33">
        <v>0</v>
      </c>
      <c r="P33">
        <v>3083.5120000000002</v>
      </c>
      <c r="Q33">
        <v>3139.0250000000001</v>
      </c>
      <c r="R33">
        <v>20000</v>
      </c>
      <c r="S33">
        <v>1110260</v>
      </c>
      <c r="T33">
        <v>0</v>
      </c>
      <c r="U33">
        <v>0</v>
      </c>
      <c r="V33">
        <v>1110260</v>
      </c>
      <c r="W33">
        <v>1113000</v>
      </c>
      <c r="X33">
        <v>0</v>
      </c>
      <c r="Y33">
        <v>1113000</v>
      </c>
      <c r="Z33">
        <v>-0.25</v>
      </c>
      <c r="AA33">
        <v>1347782</v>
      </c>
      <c r="AB33">
        <v>1347782</v>
      </c>
      <c r="AC33">
        <v>1.0024999999999999</v>
      </c>
      <c r="AD33">
        <v>1</v>
      </c>
      <c r="AE33">
        <v>-0.25</v>
      </c>
      <c r="AF33" t="s">
        <v>80</v>
      </c>
      <c r="AH33" t="s">
        <v>81</v>
      </c>
    </row>
    <row r="34" spans="1:34" x14ac:dyDescent="0.25">
      <c r="A34">
        <v>26</v>
      </c>
      <c r="B34" t="s">
        <v>74</v>
      </c>
      <c r="C34" t="s">
        <v>75</v>
      </c>
      <c r="D34" t="s">
        <v>8</v>
      </c>
      <c r="E34" t="s">
        <v>82</v>
      </c>
      <c r="F34" t="s">
        <v>8</v>
      </c>
      <c r="H34" t="s">
        <v>140</v>
      </c>
      <c r="I34" t="s">
        <v>78</v>
      </c>
      <c r="J34" t="s">
        <v>141</v>
      </c>
      <c r="K34">
        <v>314</v>
      </c>
      <c r="L34">
        <v>314</v>
      </c>
      <c r="M34">
        <v>0</v>
      </c>
      <c r="N34">
        <v>0</v>
      </c>
      <c r="O34">
        <v>0</v>
      </c>
      <c r="P34">
        <v>554.73</v>
      </c>
      <c r="Q34">
        <v>554.73</v>
      </c>
      <c r="R34">
        <v>40000</v>
      </c>
      <c r="S34">
        <v>0</v>
      </c>
      <c r="T34">
        <v>1010000</v>
      </c>
      <c r="U34">
        <v>0</v>
      </c>
      <c r="V34">
        <v>1010000</v>
      </c>
      <c r="W34">
        <v>930934.9</v>
      </c>
      <c r="X34">
        <v>0</v>
      </c>
      <c r="Y34">
        <v>930934.9</v>
      </c>
      <c r="Z34">
        <v>7.83</v>
      </c>
      <c r="AA34">
        <v>7707218.2300000004</v>
      </c>
      <c r="AB34">
        <v>5855043.2300000004</v>
      </c>
      <c r="AC34">
        <v>0.92169999999999996</v>
      </c>
      <c r="AD34">
        <v>0.75970000000000004</v>
      </c>
      <c r="AE34">
        <v>5.95</v>
      </c>
      <c r="AF34" t="s">
        <v>80</v>
      </c>
      <c r="AH34" t="s">
        <v>81</v>
      </c>
    </row>
    <row r="35" spans="1:34" x14ac:dyDescent="0.25">
      <c r="A35">
        <v>27</v>
      </c>
      <c r="B35" t="s">
        <v>74</v>
      </c>
      <c r="C35" t="s">
        <v>75</v>
      </c>
      <c r="D35" t="s">
        <v>8</v>
      </c>
      <c r="E35" t="s">
        <v>76</v>
      </c>
      <c r="F35" t="s">
        <v>8</v>
      </c>
      <c r="H35" t="s">
        <v>142</v>
      </c>
      <c r="I35" t="s">
        <v>92</v>
      </c>
      <c r="J35" t="s">
        <v>143</v>
      </c>
      <c r="K35">
        <v>2418</v>
      </c>
      <c r="L35">
        <v>2418</v>
      </c>
      <c r="M35">
        <v>0</v>
      </c>
      <c r="N35">
        <v>0</v>
      </c>
      <c r="O35">
        <v>0</v>
      </c>
      <c r="P35">
        <v>315.202</v>
      </c>
      <c r="Q35">
        <v>322.96899999999999</v>
      </c>
      <c r="R35">
        <v>40000</v>
      </c>
      <c r="S35">
        <v>310680</v>
      </c>
      <c r="T35">
        <v>0</v>
      </c>
      <c r="U35">
        <v>65000</v>
      </c>
      <c r="V35">
        <v>245680</v>
      </c>
      <c r="W35">
        <v>224383.2</v>
      </c>
      <c r="X35">
        <v>0</v>
      </c>
      <c r="Y35">
        <v>224383.2</v>
      </c>
      <c r="Z35">
        <v>8.67</v>
      </c>
      <c r="AA35">
        <v>2533827.56</v>
      </c>
      <c r="AB35">
        <v>1441150.81</v>
      </c>
      <c r="AC35">
        <v>0.9133</v>
      </c>
      <c r="AD35">
        <v>0.56879999999999997</v>
      </c>
      <c r="AE35">
        <v>4.93</v>
      </c>
      <c r="AF35" t="s">
        <v>80</v>
      </c>
      <c r="AH35" t="s">
        <v>81</v>
      </c>
    </row>
    <row r="36" spans="1:34" hidden="1" x14ac:dyDescent="0.25">
      <c r="A36">
        <v>28</v>
      </c>
      <c r="B36" t="s">
        <v>74</v>
      </c>
      <c r="C36" t="s">
        <v>144</v>
      </c>
      <c r="D36" t="s">
        <v>145</v>
      </c>
      <c r="E36" t="s">
        <v>146</v>
      </c>
      <c r="F36" t="s">
        <v>145</v>
      </c>
      <c r="H36" t="s">
        <v>147</v>
      </c>
      <c r="I36" t="s">
        <v>96</v>
      </c>
      <c r="J36" t="s">
        <v>148</v>
      </c>
      <c r="K36">
        <v>312</v>
      </c>
      <c r="L36">
        <v>312</v>
      </c>
      <c r="M36">
        <v>0</v>
      </c>
      <c r="N36">
        <v>246</v>
      </c>
      <c r="O36">
        <v>0</v>
      </c>
      <c r="P36">
        <v>324.99200000000002</v>
      </c>
      <c r="Q36">
        <v>335.06799999999998</v>
      </c>
      <c r="R36">
        <v>20000</v>
      </c>
      <c r="S36">
        <v>201520</v>
      </c>
      <c r="T36">
        <v>0</v>
      </c>
      <c r="U36">
        <v>0</v>
      </c>
      <c r="V36">
        <v>201520</v>
      </c>
      <c r="W36">
        <v>12899</v>
      </c>
      <c r="X36">
        <v>169476.78</v>
      </c>
      <c r="Y36">
        <v>182375.78</v>
      </c>
      <c r="Z36">
        <v>9.5</v>
      </c>
      <c r="AA36">
        <v>1154220.53</v>
      </c>
      <c r="AB36">
        <v>1179217.53</v>
      </c>
      <c r="AC36">
        <v>0.90500000000000003</v>
      </c>
      <c r="AD36">
        <v>1.0217000000000001</v>
      </c>
      <c r="AE36">
        <v>9.7100000000000009</v>
      </c>
      <c r="AH36" t="s">
        <v>81</v>
      </c>
    </row>
    <row r="37" spans="1:34" x14ac:dyDescent="0.25">
      <c r="A37">
        <v>29</v>
      </c>
      <c r="B37" t="s">
        <v>74</v>
      </c>
      <c r="C37" t="s">
        <v>75</v>
      </c>
      <c r="D37" t="s">
        <v>8</v>
      </c>
      <c r="E37" t="s">
        <v>90</v>
      </c>
      <c r="F37" t="s">
        <v>8</v>
      </c>
      <c r="H37" t="s">
        <v>149</v>
      </c>
      <c r="I37" t="s">
        <v>96</v>
      </c>
      <c r="J37" t="s">
        <v>150</v>
      </c>
      <c r="K37">
        <v>591</v>
      </c>
      <c r="L37">
        <v>591</v>
      </c>
      <c r="M37">
        <v>0</v>
      </c>
      <c r="N37">
        <v>546</v>
      </c>
      <c r="O37">
        <v>0</v>
      </c>
      <c r="P37">
        <v>426.59100000000001</v>
      </c>
      <c r="Q37">
        <v>437.04899999999998</v>
      </c>
      <c r="R37">
        <v>40000</v>
      </c>
      <c r="S37">
        <v>418320</v>
      </c>
      <c r="T37">
        <v>0</v>
      </c>
      <c r="U37">
        <v>0</v>
      </c>
      <c r="V37">
        <v>418320</v>
      </c>
      <c r="W37">
        <v>4454</v>
      </c>
      <c r="X37">
        <v>374126.35700000002</v>
      </c>
      <c r="Y37">
        <v>378580.35700000002</v>
      </c>
      <c r="Z37">
        <v>9.5</v>
      </c>
      <c r="AA37">
        <v>2236147.23</v>
      </c>
      <c r="AB37">
        <v>2223704.23</v>
      </c>
      <c r="AC37">
        <v>0.90500000000000003</v>
      </c>
      <c r="AD37">
        <v>0.99439999999999995</v>
      </c>
      <c r="AE37">
        <v>9.4499999999999993</v>
      </c>
      <c r="AH37" t="s">
        <v>81</v>
      </c>
    </row>
    <row r="38" spans="1:34" x14ac:dyDescent="0.25">
      <c r="A38">
        <v>30</v>
      </c>
      <c r="B38" t="s">
        <v>74</v>
      </c>
      <c r="C38" t="s">
        <v>75</v>
      </c>
      <c r="D38" t="s">
        <v>8</v>
      </c>
      <c r="E38" t="s">
        <v>76</v>
      </c>
      <c r="F38" t="s">
        <v>8</v>
      </c>
      <c r="H38" t="s">
        <v>151</v>
      </c>
      <c r="I38" t="s">
        <v>78</v>
      </c>
      <c r="J38" t="s">
        <v>152</v>
      </c>
      <c r="K38">
        <v>1</v>
      </c>
      <c r="L38">
        <v>1</v>
      </c>
      <c r="M38">
        <v>0</v>
      </c>
      <c r="N38">
        <v>0</v>
      </c>
      <c r="O38">
        <v>0</v>
      </c>
      <c r="P38">
        <v>210.37</v>
      </c>
      <c r="Q38">
        <v>216.875</v>
      </c>
      <c r="R38">
        <v>40000</v>
      </c>
      <c r="S38">
        <v>260200</v>
      </c>
      <c r="T38">
        <v>0</v>
      </c>
      <c r="U38">
        <v>0</v>
      </c>
      <c r="V38">
        <v>260200</v>
      </c>
      <c r="W38">
        <v>259900</v>
      </c>
      <c r="X38">
        <v>0</v>
      </c>
      <c r="Y38">
        <v>259900</v>
      </c>
      <c r="Z38">
        <v>0.12</v>
      </c>
      <c r="AA38">
        <v>2671503</v>
      </c>
      <c r="AB38">
        <v>2671506</v>
      </c>
      <c r="AC38">
        <v>0.99880000000000002</v>
      </c>
      <c r="AD38">
        <v>1</v>
      </c>
      <c r="AE38">
        <v>0.12</v>
      </c>
      <c r="AF38" t="s">
        <v>80</v>
      </c>
      <c r="AH38" t="s">
        <v>81</v>
      </c>
    </row>
    <row r="39" spans="1:34" x14ac:dyDescent="0.25">
      <c r="A39">
        <v>31</v>
      </c>
      <c r="B39" t="s">
        <v>74</v>
      </c>
      <c r="C39" t="s">
        <v>75</v>
      </c>
      <c r="D39" t="s">
        <v>8</v>
      </c>
      <c r="E39" t="s">
        <v>82</v>
      </c>
      <c r="F39" t="s">
        <v>8</v>
      </c>
      <c r="H39" t="s">
        <v>153</v>
      </c>
      <c r="I39" t="s">
        <v>78</v>
      </c>
      <c r="J39" t="s">
        <v>154</v>
      </c>
      <c r="K39">
        <v>875</v>
      </c>
      <c r="L39">
        <v>875</v>
      </c>
      <c r="M39">
        <v>0</v>
      </c>
      <c r="N39">
        <v>2</v>
      </c>
      <c r="O39">
        <v>0</v>
      </c>
      <c r="P39">
        <v>1383.24</v>
      </c>
      <c r="Q39">
        <v>1401.096</v>
      </c>
      <c r="R39">
        <v>40000</v>
      </c>
      <c r="S39">
        <v>714240</v>
      </c>
      <c r="T39">
        <v>0</v>
      </c>
      <c r="U39">
        <v>0</v>
      </c>
      <c r="V39">
        <v>714240</v>
      </c>
      <c r="W39">
        <v>669448.5</v>
      </c>
      <c r="X39">
        <v>1877.058</v>
      </c>
      <c r="Y39">
        <v>671325.55799999996</v>
      </c>
      <c r="Z39">
        <v>6.01</v>
      </c>
      <c r="AA39">
        <v>6369646.7999999998</v>
      </c>
      <c r="AB39">
        <v>2533045.7999999998</v>
      </c>
      <c r="AC39">
        <v>0.93989999999999996</v>
      </c>
      <c r="AD39">
        <v>0.3977</v>
      </c>
      <c r="AE39">
        <v>2.39</v>
      </c>
      <c r="AF39" t="s">
        <v>80</v>
      </c>
      <c r="AH39" t="s">
        <v>81</v>
      </c>
    </row>
    <row r="40" spans="1:34" x14ac:dyDescent="0.25">
      <c r="A40">
        <v>32</v>
      </c>
      <c r="B40" t="s">
        <v>74</v>
      </c>
      <c r="C40" t="s">
        <v>75</v>
      </c>
      <c r="D40" t="s">
        <v>8</v>
      </c>
      <c r="E40" t="s">
        <v>90</v>
      </c>
      <c r="F40" t="s">
        <v>8</v>
      </c>
      <c r="H40" t="s">
        <v>155</v>
      </c>
      <c r="I40" t="s">
        <v>78</v>
      </c>
      <c r="J40" t="s">
        <v>156</v>
      </c>
      <c r="K40">
        <v>4</v>
      </c>
      <c r="L40">
        <v>4</v>
      </c>
      <c r="M40">
        <v>0</v>
      </c>
      <c r="N40">
        <v>0</v>
      </c>
      <c r="O40">
        <v>0</v>
      </c>
      <c r="P40">
        <v>2220.4</v>
      </c>
      <c r="Q40">
        <v>2301.6999999999998</v>
      </c>
      <c r="R40">
        <v>1000</v>
      </c>
      <c r="S40">
        <v>81300</v>
      </c>
      <c r="T40">
        <v>101300</v>
      </c>
      <c r="U40">
        <v>0</v>
      </c>
      <c r="V40">
        <v>182600</v>
      </c>
      <c r="W40">
        <v>176981</v>
      </c>
      <c r="X40">
        <v>0</v>
      </c>
      <c r="Y40">
        <v>176981</v>
      </c>
      <c r="Z40">
        <v>3.08</v>
      </c>
      <c r="AA40">
        <v>1701883</v>
      </c>
      <c r="AB40">
        <v>1704290</v>
      </c>
      <c r="AC40">
        <v>0.96919999999999995</v>
      </c>
      <c r="AD40">
        <v>1.0014000000000001</v>
      </c>
      <c r="AE40">
        <v>3.08</v>
      </c>
      <c r="AF40" t="s">
        <v>80</v>
      </c>
      <c r="AH40" t="s">
        <v>81</v>
      </c>
    </row>
    <row r="41" spans="1:34" x14ac:dyDescent="0.25">
      <c r="A41">
        <v>33</v>
      </c>
      <c r="B41" t="s">
        <v>74</v>
      </c>
      <c r="C41" t="s">
        <v>75</v>
      </c>
      <c r="D41" t="s">
        <v>8</v>
      </c>
      <c r="E41" t="s">
        <v>90</v>
      </c>
      <c r="F41" t="s">
        <v>8</v>
      </c>
      <c r="H41" t="s">
        <v>157</v>
      </c>
      <c r="I41" t="s">
        <v>96</v>
      </c>
      <c r="J41" t="s">
        <v>158</v>
      </c>
      <c r="K41">
        <v>502</v>
      </c>
      <c r="L41">
        <v>502</v>
      </c>
      <c r="M41">
        <v>0</v>
      </c>
      <c r="N41">
        <v>484</v>
      </c>
      <c r="O41">
        <v>0</v>
      </c>
      <c r="P41">
        <v>506.339</v>
      </c>
      <c r="Q41">
        <v>515.97500000000002</v>
      </c>
      <c r="R41">
        <v>40000</v>
      </c>
      <c r="S41">
        <v>385440</v>
      </c>
      <c r="T41">
        <v>0</v>
      </c>
      <c r="U41">
        <v>0</v>
      </c>
      <c r="V41">
        <v>385440</v>
      </c>
      <c r="W41">
        <v>543</v>
      </c>
      <c r="X41">
        <v>348282.18599999999</v>
      </c>
      <c r="Y41">
        <v>348825.18599999999</v>
      </c>
      <c r="Z41">
        <v>9.5</v>
      </c>
      <c r="AA41">
        <v>2037268.43</v>
      </c>
      <c r="AB41">
        <v>2045497.43</v>
      </c>
      <c r="AC41">
        <v>0.90500000000000003</v>
      </c>
      <c r="AD41">
        <v>1.004</v>
      </c>
      <c r="AE41">
        <v>9.5399999999999991</v>
      </c>
      <c r="AH41" t="s">
        <v>81</v>
      </c>
    </row>
    <row r="42" spans="1:34" x14ac:dyDescent="0.25">
      <c r="A42">
        <v>34</v>
      </c>
      <c r="B42" t="s">
        <v>74</v>
      </c>
      <c r="C42" t="s">
        <v>75</v>
      </c>
      <c r="D42" t="s">
        <v>8</v>
      </c>
      <c r="E42" t="s">
        <v>82</v>
      </c>
      <c r="F42" t="s">
        <v>8</v>
      </c>
      <c r="H42" t="s">
        <v>159</v>
      </c>
      <c r="I42" t="s">
        <v>78</v>
      </c>
      <c r="J42" t="s">
        <v>160</v>
      </c>
      <c r="K42">
        <v>8</v>
      </c>
      <c r="L42">
        <v>8</v>
      </c>
      <c r="M42">
        <v>0</v>
      </c>
      <c r="N42">
        <v>0</v>
      </c>
      <c r="O42">
        <v>0</v>
      </c>
      <c r="P42">
        <v>713.57500000000005</v>
      </c>
      <c r="Q42">
        <v>713.92200000000003</v>
      </c>
      <c r="R42">
        <v>40000</v>
      </c>
      <c r="S42">
        <v>13880</v>
      </c>
      <c r="T42">
        <v>295000</v>
      </c>
      <c r="U42">
        <v>0</v>
      </c>
      <c r="V42">
        <v>308880</v>
      </c>
      <c r="W42">
        <v>307169</v>
      </c>
      <c r="X42">
        <v>0</v>
      </c>
      <c r="Y42">
        <v>307169</v>
      </c>
      <c r="Z42">
        <v>0.55000000000000004</v>
      </c>
      <c r="AA42">
        <v>3086695</v>
      </c>
      <c r="AB42">
        <v>1979349</v>
      </c>
      <c r="AC42">
        <v>0.99450000000000005</v>
      </c>
      <c r="AD42">
        <v>0.64129999999999998</v>
      </c>
      <c r="AE42">
        <v>0.35</v>
      </c>
      <c r="AF42" t="s">
        <v>80</v>
      </c>
      <c r="AH42" t="s">
        <v>81</v>
      </c>
    </row>
    <row r="43" spans="1:34" hidden="1" x14ac:dyDescent="0.25">
      <c r="A43">
        <v>35</v>
      </c>
      <c r="B43" t="s">
        <v>74</v>
      </c>
      <c r="C43" t="s">
        <v>75</v>
      </c>
      <c r="D43" t="s">
        <v>85</v>
      </c>
      <c r="E43" t="s">
        <v>98</v>
      </c>
      <c r="F43" t="s">
        <v>85</v>
      </c>
      <c r="H43" t="s">
        <v>161</v>
      </c>
      <c r="I43" t="s">
        <v>96</v>
      </c>
      <c r="J43" t="s">
        <v>162</v>
      </c>
      <c r="K43">
        <v>442</v>
      </c>
      <c r="L43">
        <v>442</v>
      </c>
      <c r="M43">
        <v>0</v>
      </c>
      <c r="N43">
        <v>427</v>
      </c>
      <c r="O43">
        <v>0</v>
      </c>
      <c r="P43">
        <v>9170.5</v>
      </c>
      <c r="Q43">
        <v>9323.26</v>
      </c>
      <c r="R43">
        <v>4000</v>
      </c>
      <c r="S43">
        <v>611040</v>
      </c>
      <c r="T43">
        <v>0</v>
      </c>
      <c r="U43">
        <v>0</v>
      </c>
      <c r="V43">
        <v>611040</v>
      </c>
      <c r="W43">
        <v>893</v>
      </c>
      <c r="X43">
        <v>552098.97100000002</v>
      </c>
      <c r="Y43">
        <v>552991.97100000002</v>
      </c>
      <c r="Z43">
        <v>9.5</v>
      </c>
      <c r="AA43">
        <v>3223826.29</v>
      </c>
      <c r="AB43">
        <v>3231579.29</v>
      </c>
      <c r="AC43">
        <v>0.90500000000000003</v>
      </c>
      <c r="AD43">
        <v>1.0024</v>
      </c>
      <c r="AE43">
        <v>9.52</v>
      </c>
      <c r="AH43" t="s">
        <v>81</v>
      </c>
    </row>
    <row r="44" spans="1:34" x14ac:dyDescent="0.25">
      <c r="A44">
        <v>36</v>
      </c>
      <c r="B44" t="s">
        <v>74</v>
      </c>
      <c r="C44" t="s">
        <v>75</v>
      </c>
      <c r="D44" t="s">
        <v>8</v>
      </c>
      <c r="E44" t="s">
        <v>90</v>
      </c>
      <c r="F44" t="s">
        <v>8</v>
      </c>
      <c r="H44" t="s">
        <v>163</v>
      </c>
      <c r="I44" t="s">
        <v>96</v>
      </c>
      <c r="J44" t="s">
        <v>164</v>
      </c>
      <c r="K44">
        <v>687</v>
      </c>
      <c r="L44">
        <v>687</v>
      </c>
      <c r="M44">
        <v>0</v>
      </c>
      <c r="N44">
        <v>653</v>
      </c>
      <c r="O44">
        <v>0</v>
      </c>
      <c r="P44">
        <v>418.17599999999999</v>
      </c>
      <c r="Q44">
        <v>427.875</v>
      </c>
      <c r="R44">
        <v>40000</v>
      </c>
      <c r="S44">
        <v>387960</v>
      </c>
      <c r="T44">
        <v>0</v>
      </c>
      <c r="U44">
        <v>0</v>
      </c>
      <c r="V44">
        <v>387960</v>
      </c>
      <c r="W44">
        <v>6037</v>
      </c>
      <c r="X44">
        <v>345065.21299999999</v>
      </c>
      <c r="Y44">
        <v>351102.21299999999</v>
      </c>
      <c r="Z44">
        <v>9.5</v>
      </c>
      <c r="AA44">
        <v>2073901.29</v>
      </c>
      <c r="AB44">
        <v>2037150.29</v>
      </c>
      <c r="AC44">
        <v>0.90500000000000003</v>
      </c>
      <c r="AD44">
        <v>0.98229999999999995</v>
      </c>
      <c r="AE44">
        <v>9.33</v>
      </c>
      <c r="AH44" t="s">
        <v>81</v>
      </c>
    </row>
    <row r="45" spans="1:34" x14ac:dyDescent="0.25">
      <c r="A45">
        <v>37</v>
      </c>
      <c r="B45" t="s">
        <v>74</v>
      </c>
      <c r="C45" t="s">
        <v>75</v>
      </c>
      <c r="D45" t="s">
        <v>8</v>
      </c>
      <c r="E45" t="s">
        <v>90</v>
      </c>
      <c r="F45" t="s">
        <v>8</v>
      </c>
      <c r="H45" t="s">
        <v>165</v>
      </c>
      <c r="I45" t="s">
        <v>96</v>
      </c>
      <c r="J45" t="s">
        <v>166</v>
      </c>
      <c r="K45">
        <v>418</v>
      </c>
      <c r="L45">
        <v>418</v>
      </c>
      <c r="M45">
        <v>0</v>
      </c>
      <c r="N45">
        <v>395</v>
      </c>
      <c r="O45">
        <v>0</v>
      </c>
      <c r="P45">
        <v>479.07799999999997</v>
      </c>
      <c r="Q45">
        <v>491.85700000000003</v>
      </c>
      <c r="R45">
        <v>40000</v>
      </c>
      <c r="S45">
        <v>511160</v>
      </c>
      <c r="T45">
        <v>0</v>
      </c>
      <c r="U45">
        <v>0</v>
      </c>
      <c r="V45">
        <v>511160</v>
      </c>
      <c r="W45">
        <v>807</v>
      </c>
      <c r="X45">
        <v>461794.39199999999</v>
      </c>
      <c r="Y45">
        <v>462601.39199999999</v>
      </c>
      <c r="Z45">
        <v>9.5</v>
      </c>
      <c r="AA45">
        <v>2698135.8</v>
      </c>
      <c r="AB45">
        <v>2696335.63</v>
      </c>
      <c r="AC45">
        <v>0.90500000000000003</v>
      </c>
      <c r="AD45">
        <v>0.99929999999999997</v>
      </c>
      <c r="AE45">
        <v>9.49</v>
      </c>
      <c r="AH45" t="s">
        <v>81</v>
      </c>
    </row>
    <row r="46" spans="1:34" hidden="1" x14ac:dyDescent="0.25">
      <c r="A46">
        <v>38</v>
      </c>
      <c r="B46" t="s">
        <v>74</v>
      </c>
      <c r="C46" t="s">
        <v>75</v>
      </c>
      <c r="D46" t="s">
        <v>85</v>
      </c>
      <c r="E46" t="s">
        <v>167</v>
      </c>
      <c r="F46" t="s">
        <v>85</v>
      </c>
      <c r="H46" t="s">
        <v>168</v>
      </c>
      <c r="I46" t="s">
        <v>169</v>
      </c>
      <c r="J46" t="s">
        <v>170</v>
      </c>
      <c r="K46">
        <v>210</v>
      </c>
      <c r="L46">
        <v>210</v>
      </c>
      <c r="M46">
        <v>0</v>
      </c>
      <c r="N46">
        <v>187</v>
      </c>
      <c r="O46">
        <v>0</v>
      </c>
      <c r="P46">
        <v>2404.3000000000002</v>
      </c>
      <c r="Q46">
        <v>2621.7</v>
      </c>
      <c r="R46">
        <v>2000</v>
      </c>
      <c r="S46">
        <v>434800</v>
      </c>
      <c r="T46">
        <v>0</v>
      </c>
      <c r="U46">
        <v>0</v>
      </c>
      <c r="V46">
        <v>434800</v>
      </c>
      <c r="W46">
        <v>6611</v>
      </c>
      <c r="X46">
        <v>255388.74799999999</v>
      </c>
      <c r="Y46">
        <v>261999.74799999999</v>
      </c>
      <c r="Z46">
        <v>39.74</v>
      </c>
      <c r="AA46">
        <v>1547144.42</v>
      </c>
      <c r="AB46">
        <v>1546652.42</v>
      </c>
      <c r="AC46">
        <v>0.60260000000000002</v>
      </c>
      <c r="AD46">
        <v>0.99970000000000003</v>
      </c>
      <c r="AE46">
        <v>39.729999999999997</v>
      </c>
      <c r="AF46" t="s">
        <v>80</v>
      </c>
      <c r="AH46" t="s">
        <v>81</v>
      </c>
    </row>
    <row r="47" spans="1:34" x14ac:dyDescent="0.25">
      <c r="A47">
        <v>39</v>
      </c>
      <c r="B47" t="s">
        <v>74</v>
      </c>
      <c r="C47" t="s">
        <v>75</v>
      </c>
      <c r="D47" t="s">
        <v>8</v>
      </c>
      <c r="E47" t="s">
        <v>82</v>
      </c>
      <c r="F47" t="s">
        <v>8</v>
      </c>
      <c r="H47" t="s">
        <v>171</v>
      </c>
      <c r="I47" t="s">
        <v>78</v>
      </c>
      <c r="J47" t="s">
        <v>172</v>
      </c>
      <c r="K47">
        <v>213</v>
      </c>
      <c r="L47">
        <v>213</v>
      </c>
      <c r="M47">
        <v>0</v>
      </c>
      <c r="N47">
        <v>2</v>
      </c>
      <c r="O47">
        <v>0</v>
      </c>
      <c r="P47">
        <v>1356.2950000000001</v>
      </c>
      <c r="Q47">
        <v>1394.377</v>
      </c>
      <c r="R47">
        <v>40000</v>
      </c>
      <c r="S47">
        <v>1523280</v>
      </c>
      <c r="T47">
        <v>0</v>
      </c>
      <c r="U47">
        <v>60000</v>
      </c>
      <c r="V47">
        <v>1463280</v>
      </c>
      <c r="W47">
        <v>1360572.5</v>
      </c>
      <c r="X47">
        <v>1877.058</v>
      </c>
      <c r="Y47">
        <v>1362449.558</v>
      </c>
      <c r="Z47">
        <v>6.89</v>
      </c>
      <c r="AA47">
        <v>13623799.310000001</v>
      </c>
      <c r="AB47">
        <v>9649817.3100000005</v>
      </c>
      <c r="AC47">
        <v>0.93110000000000004</v>
      </c>
      <c r="AD47">
        <v>0.70830000000000004</v>
      </c>
      <c r="AE47">
        <v>4.88</v>
      </c>
      <c r="AF47" t="s">
        <v>80</v>
      </c>
      <c r="AH47" t="s">
        <v>81</v>
      </c>
    </row>
    <row r="48" spans="1:34" x14ac:dyDescent="0.25">
      <c r="A48">
        <v>40</v>
      </c>
      <c r="B48" t="s">
        <v>74</v>
      </c>
      <c r="C48" t="s">
        <v>75</v>
      </c>
      <c r="D48" t="s">
        <v>8</v>
      </c>
      <c r="E48" t="s">
        <v>82</v>
      </c>
      <c r="F48" t="s">
        <v>8</v>
      </c>
      <c r="H48" t="s">
        <v>173</v>
      </c>
      <c r="I48" t="s">
        <v>88</v>
      </c>
      <c r="J48" t="s">
        <v>174</v>
      </c>
      <c r="K48">
        <v>185</v>
      </c>
      <c r="L48">
        <v>185</v>
      </c>
      <c r="M48">
        <v>0</v>
      </c>
      <c r="N48">
        <v>35</v>
      </c>
      <c r="O48">
        <v>0</v>
      </c>
      <c r="P48">
        <v>1085.423</v>
      </c>
      <c r="Q48">
        <v>1112.7670000000001</v>
      </c>
      <c r="R48">
        <v>40000</v>
      </c>
      <c r="S48">
        <v>1093760</v>
      </c>
      <c r="T48">
        <v>0</v>
      </c>
      <c r="U48">
        <v>0</v>
      </c>
      <c r="V48">
        <v>1093760</v>
      </c>
      <c r="W48">
        <v>1034613.15</v>
      </c>
      <c r="X48">
        <v>32848.514999999999</v>
      </c>
      <c r="Y48">
        <v>1067461.665</v>
      </c>
      <c r="Z48">
        <v>2.4</v>
      </c>
      <c r="AA48">
        <v>8197444.5700000003</v>
      </c>
      <c r="AB48">
        <v>6295932.5700000003</v>
      </c>
      <c r="AC48">
        <v>0.97599999999999998</v>
      </c>
      <c r="AD48">
        <v>0.76800000000000002</v>
      </c>
      <c r="AE48">
        <v>1.84</v>
      </c>
      <c r="AF48" t="s">
        <v>80</v>
      </c>
      <c r="AH48" t="s">
        <v>81</v>
      </c>
    </row>
    <row r="49" spans="1:34" x14ac:dyDescent="0.25">
      <c r="A49">
        <v>41</v>
      </c>
      <c r="B49" t="s">
        <v>74</v>
      </c>
      <c r="C49" t="s">
        <v>75</v>
      </c>
      <c r="D49" t="s">
        <v>8</v>
      </c>
      <c r="E49" t="s">
        <v>76</v>
      </c>
      <c r="F49" t="s">
        <v>8</v>
      </c>
      <c r="H49" t="s">
        <v>175</v>
      </c>
      <c r="I49" t="s">
        <v>78</v>
      </c>
      <c r="J49" t="s">
        <v>176</v>
      </c>
      <c r="K49">
        <v>289</v>
      </c>
      <c r="L49">
        <v>289</v>
      </c>
      <c r="M49">
        <v>0</v>
      </c>
      <c r="N49">
        <v>9</v>
      </c>
      <c r="O49">
        <v>0</v>
      </c>
      <c r="P49">
        <v>2139.4769999999999</v>
      </c>
      <c r="Q49">
        <v>2181.1779999999999</v>
      </c>
      <c r="R49">
        <v>40000</v>
      </c>
      <c r="S49">
        <v>1668040</v>
      </c>
      <c r="T49">
        <v>0</v>
      </c>
      <c r="U49">
        <v>0</v>
      </c>
      <c r="V49">
        <v>1668040</v>
      </c>
      <c r="W49">
        <v>1612943.3</v>
      </c>
      <c r="X49">
        <v>8354.43</v>
      </c>
      <c r="Y49">
        <v>1621297.73</v>
      </c>
      <c r="Z49">
        <v>2.8</v>
      </c>
      <c r="AA49">
        <v>13545885.48</v>
      </c>
      <c r="AB49">
        <v>12168941.470000001</v>
      </c>
      <c r="AC49">
        <v>0.97199999999999998</v>
      </c>
      <c r="AD49">
        <v>0.89829999999999999</v>
      </c>
      <c r="AE49">
        <v>2.52</v>
      </c>
      <c r="AF49" t="s">
        <v>80</v>
      </c>
      <c r="AH49" t="s">
        <v>81</v>
      </c>
    </row>
    <row r="50" spans="1:34" x14ac:dyDescent="0.25">
      <c r="A50">
        <v>42</v>
      </c>
      <c r="B50" t="s">
        <v>74</v>
      </c>
      <c r="C50" t="s">
        <v>75</v>
      </c>
      <c r="D50" t="s">
        <v>8</v>
      </c>
      <c r="E50" t="s">
        <v>90</v>
      </c>
      <c r="F50" t="s">
        <v>8</v>
      </c>
      <c r="H50" t="s">
        <v>177</v>
      </c>
      <c r="I50" t="s">
        <v>96</v>
      </c>
      <c r="J50" t="s">
        <v>178</v>
      </c>
      <c r="K50">
        <v>425</v>
      </c>
      <c r="L50">
        <v>425</v>
      </c>
      <c r="M50">
        <v>0</v>
      </c>
      <c r="N50">
        <v>422</v>
      </c>
      <c r="O50">
        <v>0</v>
      </c>
      <c r="P50">
        <v>555.24900000000002</v>
      </c>
      <c r="Q50">
        <v>562.12900000000002</v>
      </c>
      <c r="R50">
        <v>20000</v>
      </c>
      <c r="S50">
        <v>137600</v>
      </c>
      <c r="T50">
        <v>0</v>
      </c>
      <c r="U50">
        <v>0</v>
      </c>
      <c r="V50">
        <v>137600</v>
      </c>
      <c r="W50">
        <v>228</v>
      </c>
      <c r="X50">
        <v>124300.1</v>
      </c>
      <c r="Y50">
        <v>124528.1</v>
      </c>
      <c r="Z50">
        <v>9.5</v>
      </c>
      <c r="AA50">
        <v>725525.26</v>
      </c>
      <c r="AB50">
        <v>726863.28</v>
      </c>
      <c r="AC50">
        <v>0.90500000000000003</v>
      </c>
      <c r="AD50">
        <v>1.0018</v>
      </c>
      <c r="AE50">
        <v>9.52</v>
      </c>
      <c r="AH50" t="s">
        <v>81</v>
      </c>
    </row>
    <row r="51" spans="1:34" x14ac:dyDescent="0.25">
      <c r="A51">
        <v>43</v>
      </c>
      <c r="B51" t="s">
        <v>74</v>
      </c>
      <c r="C51" t="s">
        <v>75</v>
      </c>
      <c r="D51" t="s">
        <v>85</v>
      </c>
      <c r="E51" t="s">
        <v>94</v>
      </c>
      <c r="F51" t="s">
        <v>85</v>
      </c>
      <c r="H51" t="s">
        <v>179</v>
      </c>
      <c r="I51" t="s">
        <v>92</v>
      </c>
      <c r="J51" t="s">
        <v>180</v>
      </c>
      <c r="K51">
        <v>3927</v>
      </c>
      <c r="L51">
        <v>3927</v>
      </c>
      <c r="M51">
        <v>0</v>
      </c>
      <c r="N51">
        <v>0</v>
      </c>
      <c r="O51">
        <v>0</v>
      </c>
      <c r="P51">
        <v>2874.596</v>
      </c>
      <c r="Q51">
        <v>2944.6309999999999</v>
      </c>
      <c r="R51">
        <v>10000</v>
      </c>
      <c r="S51">
        <v>700350</v>
      </c>
      <c r="T51">
        <v>0</v>
      </c>
      <c r="U51">
        <v>280000</v>
      </c>
      <c r="V51">
        <v>420350</v>
      </c>
      <c r="W51">
        <v>389665.9</v>
      </c>
      <c r="X51">
        <v>0</v>
      </c>
      <c r="Y51">
        <v>389665.9</v>
      </c>
      <c r="Z51">
        <v>7.3</v>
      </c>
      <c r="AA51">
        <v>4689173.1900000004</v>
      </c>
      <c r="AB51">
        <v>2878708.91</v>
      </c>
      <c r="AC51">
        <v>0.92700000000000005</v>
      </c>
      <c r="AD51">
        <v>0.6139</v>
      </c>
      <c r="AE51">
        <v>4.4800000000000004</v>
      </c>
      <c r="AF51" t="s">
        <v>80</v>
      </c>
      <c r="AH51" t="s">
        <v>81</v>
      </c>
    </row>
    <row r="52" spans="1:34" x14ac:dyDescent="0.25">
      <c r="A52">
        <v>44</v>
      </c>
      <c r="B52" t="s">
        <v>74</v>
      </c>
      <c r="C52" t="s">
        <v>75</v>
      </c>
      <c r="D52" t="s">
        <v>8</v>
      </c>
      <c r="E52" t="s">
        <v>76</v>
      </c>
      <c r="F52" t="s">
        <v>8</v>
      </c>
      <c r="H52" t="s">
        <v>181</v>
      </c>
      <c r="I52" t="s">
        <v>78</v>
      </c>
      <c r="J52" t="s">
        <v>182</v>
      </c>
      <c r="K52">
        <v>1</v>
      </c>
      <c r="L52">
        <v>1</v>
      </c>
      <c r="M52">
        <v>0</v>
      </c>
      <c r="N52">
        <v>0</v>
      </c>
      <c r="O52">
        <v>0</v>
      </c>
      <c r="P52">
        <v>566.20899999999995</v>
      </c>
      <c r="Q52">
        <v>577.59400000000005</v>
      </c>
      <c r="R52">
        <v>40000</v>
      </c>
      <c r="S52">
        <v>455400</v>
      </c>
      <c r="T52">
        <v>0</v>
      </c>
      <c r="U52">
        <v>0</v>
      </c>
      <c r="V52">
        <v>455400</v>
      </c>
      <c r="W52">
        <v>461337.5</v>
      </c>
      <c r="X52">
        <v>0</v>
      </c>
      <c r="Y52">
        <v>461337.5</v>
      </c>
      <c r="Z52">
        <v>-1.3</v>
      </c>
      <c r="AA52">
        <v>1966229</v>
      </c>
      <c r="AB52">
        <v>1966228</v>
      </c>
      <c r="AC52">
        <v>1.0129999999999999</v>
      </c>
      <c r="AD52">
        <v>1</v>
      </c>
      <c r="AE52">
        <v>-1.3</v>
      </c>
      <c r="AF52" t="s">
        <v>80</v>
      </c>
      <c r="AH52" t="s">
        <v>81</v>
      </c>
    </row>
    <row r="53" spans="1:34" x14ac:dyDescent="0.25">
      <c r="A53">
        <v>45</v>
      </c>
      <c r="B53" t="s">
        <v>74</v>
      </c>
      <c r="C53" t="s">
        <v>75</v>
      </c>
      <c r="D53" t="s">
        <v>8</v>
      </c>
      <c r="E53" t="s">
        <v>90</v>
      </c>
      <c r="F53" t="s">
        <v>8</v>
      </c>
      <c r="H53" t="s">
        <v>183</v>
      </c>
      <c r="I53" t="s">
        <v>92</v>
      </c>
      <c r="J53" t="s">
        <v>184</v>
      </c>
      <c r="K53">
        <v>1783</v>
      </c>
      <c r="L53">
        <v>1783</v>
      </c>
      <c r="M53">
        <v>0</v>
      </c>
      <c r="N53">
        <v>0</v>
      </c>
      <c r="O53">
        <v>0</v>
      </c>
      <c r="P53">
        <v>1184.269</v>
      </c>
      <c r="Q53">
        <v>1197.828</v>
      </c>
      <c r="R53">
        <v>10000</v>
      </c>
      <c r="S53">
        <v>135590</v>
      </c>
      <c r="T53">
        <v>38000</v>
      </c>
      <c r="U53">
        <v>0</v>
      </c>
      <c r="V53">
        <v>173590</v>
      </c>
      <c r="W53">
        <v>159397.1</v>
      </c>
      <c r="X53">
        <v>0</v>
      </c>
      <c r="Y53">
        <v>159397.1</v>
      </c>
      <c r="Z53">
        <v>8.18</v>
      </c>
      <c r="AA53">
        <v>1692012.49</v>
      </c>
      <c r="AB53">
        <v>761905.04</v>
      </c>
      <c r="AC53">
        <v>0.91820000000000002</v>
      </c>
      <c r="AD53">
        <v>0.45029999999999998</v>
      </c>
      <c r="AE53">
        <v>3.68</v>
      </c>
      <c r="AF53" t="s">
        <v>80</v>
      </c>
      <c r="AH53" t="s">
        <v>81</v>
      </c>
    </row>
    <row r="54" spans="1:34" hidden="1" x14ac:dyDescent="0.25">
      <c r="A54">
        <v>46</v>
      </c>
      <c r="B54" t="s">
        <v>74</v>
      </c>
      <c r="C54" t="s">
        <v>75</v>
      </c>
      <c r="D54" t="s">
        <v>85</v>
      </c>
      <c r="E54" t="s">
        <v>98</v>
      </c>
      <c r="F54" t="s">
        <v>85</v>
      </c>
      <c r="H54" t="s">
        <v>185</v>
      </c>
      <c r="I54" t="s">
        <v>92</v>
      </c>
      <c r="J54" t="s">
        <v>186</v>
      </c>
      <c r="K54">
        <v>2618</v>
      </c>
      <c r="L54">
        <v>2618</v>
      </c>
      <c r="M54">
        <v>0</v>
      </c>
      <c r="N54">
        <v>0</v>
      </c>
      <c r="O54">
        <v>0</v>
      </c>
      <c r="P54">
        <v>1203.336</v>
      </c>
      <c r="Q54">
        <v>1214.46</v>
      </c>
      <c r="R54">
        <v>20000</v>
      </c>
      <c r="S54">
        <v>222480</v>
      </c>
      <c r="T54">
        <v>40000</v>
      </c>
      <c r="U54">
        <v>0</v>
      </c>
      <c r="V54">
        <v>262480</v>
      </c>
      <c r="W54">
        <v>237174.53</v>
      </c>
      <c r="X54">
        <v>0</v>
      </c>
      <c r="Y54">
        <v>237174.53</v>
      </c>
      <c r="Z54">
        <v>9.64</v>
      </c>
      <c r="AA54">
        <v>2786979.04</v>
      </c>
      <c r="AB54">
        <v>2514948.5699999998</v>
      </c>
      <c r="AC54">
        <v>0.90359999999999996</v>
      </c>
      <c r="AD54">
        <v>0.90239999999999998</v>
      </c>
      <c r="AE54">
        <v>8.6999999999999993</v>
      </c>
      <c r="AF54" t="s">
        <v>80</v>
      </c>
      <c r="AH54" t="s">
        <v>81</v>
      </c>
    </row>
    <row r="55" spans="1:34" x14ac:dyDescent="0.25">
      <c r="A55">
        <v>47</v>
      </c>
      <c r="B55" t="s">
        <v>74</v>
      </c>
      <c r="C55" t="s">
        <v>75</v>
      </c>
      <c r="D55" t="s">
        <v>8</v>
      </c>
      <c r="E55" t="s">
        <v>76</v>
      </c>
      <c r="F55" t="s">
        <v>8</v>
      </c>
      <c r="H55" t="s">
        <v>187</v>
      </c>
      <c r="I55" t="s">
        <v>78</v>
      </c>
      <c r="J55" t="s">
        <v>188</v>
      </c>
      <c r="K55">
        <v>251</v>
      </c>
      <c r="L55">
        <v>251</v>
      </c>
      <c r="M55">
        <v>0</v>
      </c>
      <c r="N55">
        <v>0</v>
      </c>
      <c r="O55">
        <v>0</v>
      </c>
      <c r="P55">
        <v>1943.579</v>
      </c>
      <c r="Q55">
        <v>1990.2139999999999</v>
      </c>
      <c r="R55">
        <v>40000</v>
      </c>
      <c r="S55">
        <v>1865400</v>
      </c>
      <c r="T55">
        <v>0</v>
      </c>
      <c r="U55">
        <v>0</v>
      </c>
      <c r="V55">
        <v>1865400</v>
      </c>
      <c r="W55">
        <v>1819013.75</v>
      </c>
      <c r="X55">
        <v>0</v>
      </c>
      <c r="Y55">
        <v>1819013.75</v>
      </c>
      <c r="Z55">
        <v>2.4900000000000002</v>
      </c>
      <c r="AA55">
        <v>14238828.970000001</v>
      </c>
      <c r="AB55">
        <v>10866025.41</v>
      </c>
      <c r="AC55">
        <v>0.97509999999999997</v>
      </c>
      <c r="AD55">
        <v>0.7631</v>
      </c>
      <c r="AE55">
        <v>1.9</v>
      </c>
      <c r="AF55" t="s">
        <v>80</v>
      </c>
      <c r="AH55" t="s">
        <v>81</v>
      </c>
    </row>
    <row r="56" spans="1:34" x14ac:dyDescent="0.25">
      <c r="A56">
        <v>48</v>
      </c>
      <c r="B56" t="s">
        <v>74</v>
      </c>
      <c r="C56" t="s">
        <v>75</v>
      </c>
      <c r="D56" t="s">
        <v>8</v>
      </c>
      <c r="E56" t="s">
        <v>82</v>
      </c>
      <c r="F56" t="s">
        <v>8</v>
      </c>
      <c r="H56" t="s">
        <v>189</v>
      </c>
      <c r="I56" t="s">
        <v>78</v>
      </c>
      <c r="J56" t="s">
        <v>190</v>
      </c>
      <c r="K56">
        <v>1</v>
      </c>
      <c r="L56">
        <v>1</v>
      </c>
      <c r="M56">
        <v>0</v>
      </c>
      <c r="N56">
        <v>0</v>
      </c>
      <c r="O56">
        <v>0</v>
      </c>
      <c r="P56">
        <v>7813.7</v>
      </c>
      <c r="Q56">
        <v>8324.5</v>
      </c>
      <c r="R56">
        <v>2000</v>
      </c>
      <c r="S56">
        <v>1021600</v>
      </c>
      <c r="T56">
        <v>0</v>
      </c>
      <c r="U56">
        <v>0</v>
      </c>
      <c r="V56">
        <v>1021600</v>
      </c>
      <c r="W56">
        <v>1006000</v>
      </c>
      <c r="X56">
        <v>0</v>
      </c>
      <c r="Y56">
        <v>1006000</v>
      </c>
      <c r="Z56">
        <v>1.53</v>
      </c>
      <c r="AA56">
        <v>7555727</v>
      </c>
      <c r="AB56">
        <v>7571671</v>
      </c>
      <c r="AC56">
        <v>0.98470000000000002</v>
      </c>
      <c r="AD56">
        <v>1.0021</v>
      </c>
      <c r="AE56">
        <v>1.53</v>
      </c>
      <c r="AF56" t="s">
        <v>80</v>
      </c>
      <c r="AH56" t="s">
        <v>81</v>
      </c>
    </row>
    <row r="57" spans="1:34" x14ac:dyDescent="0.25">
      <c r="A57">
        <v>49</v>
      </c>
      <c r="B57" t="s">
        <v>74</v>
      </c>
      <c r="C57" t="s">
        <v>75</v>
      </c>
      <c r="D57" t="s">
        <v>8</v>
      </c>
      <c r="E57" t="s">
        <v>82</v>
      </c>
      <c r="F57" t="s">
        <v>8</v>
      </c>
      <c r="H57" t="s">
        <v>191</v>
      </c>
      <c r="I57" t="s">
        <v>78</v>
      </c>
      <c r="J57" t="s">
        <v>192</v>
      </c>
      <c r="K57">
        <v>1</v>
      </c>
      <c r="L57">
        <v>1</v>
      </c>
      <c r="M57">
        <v>0</v>
      </c>
      <c r="N57">
        <v>0</v>
      </c>
      <c r="O57">
        <v>0</v>
      </c>
      <c r="P57">
        <v>4056.3690000000001</v>
      </c>
      <c r="Q57">
        <v>4151.6310000000003</v>
      </c>
      <c r="R57">
        <v>20000</v>
      </c>
      <c r="S57">
        <v>1905240</v>
      </c>
      <c r="T57">
        <v>0</v>
      </c>
      <c r="U57">
        <v>0</v>
      </c>
      <c r="V57">
        <v>1905240</v>
      </c>
      <c r="W57">
        <v>1891200</v>
      </c>
      <c r="X57">
        <v>0</v>
      </c>
      <c r="Y57">
        <v>1891200</v>
      </c>
      <c r="Z57">
        <v>0.74</v>
      </c>
      <c r="AA57">
        <v>5343833</v>
      </c>
      <c r="AB57">
        <v>5347179</v>
      </c>
      <c r="AC57">
        <v>0.99260000000000004</v>
      </c>
      <c r="AD57">
        <v>1.0005999999999999</v>
      </c>
      <c r="AE57">
        <v>0.74</v>
      </c>
      <c r="AF57" t="s">
        <v>80</v>
      </c>
      <c r="AH57" t="s">
        <v>81</v>
      </c>
    </row>
    <row r="58" spans="1:34" x14ac:dyDescent="0.25">
      <c r="A58">
        <v>50</v>
      </c>
      <c r="B58" t="s">
        <v>74</v>
      </c>
      <c r="C58" t="s">
        <v>75</v>
      </c>
      <c r="D58" t="s">
        <v>8</v>
      </c>
      <c r="E58" t="s">
        <v>90</v>
      </c>
      <c r="F58" t="s">
        <v>8</v>
      </c>
      <c r="H58" t="s">
        <v>193</v>
      </c>
      <c r="I58" t="s">
        <v>92</v>
      </c>
      <c r="J58" t="s">
        <v>194</v>
      </c>
      <c r="K58">
        <v>1682</v>
      </c>
      <c r="L58">
        <v>1682</v>
      </c>
      <c r="M58">
        <v>0</v>
      </c>
      <c r="N58">
        <v>0</v>
      </c>
      <c r="O58">
        <v>0</v>
      </c>
      <c r="P58">
        <v>660.58500000000004</v>
      </c>
      <c r="Q58">
        <v>666.93</v>
      </c>
      <c r="R58">
        <v>20000</v>
      </c>
      <c r="S58">
        <v>126900</v>
      </c>
      <c r="T58">
        <v>80000</v>
      </c>
      <c r="U58">
        <v>0</v>
      </c>
      <c r="V58">
        <v>206900</v>
      </c>
      <c r="W58">
        <v>193947.61</v>
      </c>
      <c r="X58">
        <v>0</v>
      </c>
      <c r="Y58">
        <v>193947.61</v>
      </c>
      <c r="Z58">
        <v>6.26</v>
      </c>
      <c r="AA58">
        <v>1956527.23</v>
      </c>
      <c r="AB58">
        <v>1352065.14</v>
      </c>
      <c r="AC58">
        <v>0.93740000000000001</v>
      </c>
      <c r="AD58">
        <v>0.69110000000000005</v>
      </c>
      <c r="AE58">
        <v>4.33</v>
      </c>
      <c r="AF58" t="s">
        <v>80</v>
      </c>
      <c r="AH58" t="s">
        <v>81</v>
      </c>
    </row>
    <row r="59" spans="1:34" x14ac:dyDescent="0.25">
      <c r="A59">
        <v>51</v>
      </c>
      <c r="B59" t="s">
        <v>74</v>
      </c>
      <c r="C59" t="s">
        <v>75</v>
      </c>
      <c r="D59" t="s">
        <v>8</v>
      </c>
      <c r="E59" t="s">
        <v>90</v>
      </c>
      <c r="F59" t="s">
        <v>8</v>
      </c>
      <c r="H59" t="s">
        <v>195</v>
      </c>
      <c r="I59" t="s">
        <v>96</v>
      </c>
      <c r="J59" t="s">
        <v>196</v>
      </c>
      <c r="K59">
        <v>170</v>
      </c>
      <c r="L59">
        <v>170</v>
      </c>
      <c r="M59">
        <v>0</v>
      </c>
      <c r="N59">
        <v>164</v>
      </c>
      <c r="O59">
        <v>0</v>
      </c>
      <c r="P59">
        <v>672.14400000000001</v>
      </c>
      <c r="Q59">
        <v>685.48099999999999</v>
      </c>
      <c r="R59">
        <v>20000</v>
      </c>
      <c r="S59">
        <v>266740</v>
      </c>
      <c r="T59">
        <v>0</v>
      </c>
      <c r="U59">
        <v>0</v>
      </c>
      <c r="V59">
        <v>286740</v>
      </c>
      <c r="W59">
        <v>315</v>
      </c>
      <c r="X59">
        <v>259814.704</v>
      </c>
      <c r="Y59">
        <v>260129.704</v>
      </c>
      <c r="Z59">
        <v>9.2799999999999994</v>
      </c>
      <c r="AA59">
        <v>1517100.18</v>
      </c>
      <c r="AB59">
        <v>1513163.18</v>
      </c>
      <c r="AC59">
        <v>0.90720000000000001</v>
      </c>
      <c r="AD59">
        <v>0.99739999999999995</v>
      </c>
      <c r="AE59">
        <v>9.26</v>
      </c>
      <c r="AF59" t="s">
        <v>115</v>
      </c>
      <c r="AH59" t="s">
        <v>81</v>
      </c>
    </row>
    <row r="60" spans="1:34" x14ac:dyDescent="0.25">
      <c r="A60">
        <v>52</v>
      </c>
      <c r="B60" t="s">
        <v>74</v>
      </c>
      <c r="C60" t="s">
        <v>75</v>
      </c>
      <c r="D60" t="s">
        <v>8</v>
      </c>
      <c r="E60" t="s">
        <v>90</v>
      </c>
      <c r="F60" t="s">
        <v>8</v>
      </c>
      <c r="H60" t="s">
        <v>197</v>
      </c>
      <c r="I60" t="s">
        <v>96</v>
      </c>
      <c r="J60" t="s">
        <v>198</v>
      </c>
      <c r="K60">
        <v>498</v>
      </c>
      <c r="L60">
        <v>498</v>
      </c>
      <c r="M60">
        <v>0</v>
      </c>
      <c r="N60">
        <v>487</v>
      </c>
      <c r="O60">
        <v>0</v>
      </c>
      <c r="P60">
        <v>887.06</v>
      </c>
      <c r="Q60">
        <v>905.83299999999997</v>
      </c>
      <c r="R60">
        <v>20000</v>
      </c>
      <c r="S60">
        <v>375460</v>
      </c>
      <c r="T60">
        <v>0</v>
      </c>
      <c r="U60">
        <v>0</v>
      </c>
      <c r="V60">
        <v>375460</v>
      </c>
      <c r="W60">
        <v>1752.1</v>
      </c>
      <c r="X60">
        <v>338036.99699999997</v>
      </c>
      <c r="Y60">
        <v>339789.09700000001</v>
      </c>
      <c r="Z60">
        <v>9.5</v>
      </c>
      <c r="AA60">
        <v>1993427.37</v>
      </c>
      <c r="AB60">
        <v>1993096.37</v>
      </c>
      <c r="AC60">
        <v>0.90500000000000003</v>
      </c>
      <c r="AD60">
        <v>0.99980000000000002</v>
      </c>
      <c r="AE60">
        <v>9.5</v>
      </c>
      <c r="AH60" t="s">
        <v>81</v>
      </c>
    </row>
    <row r="61" spans="1:34" x14ac:dyDescent="0.25">
      <c r="A61">
        <v>53</v>
      </c>
      <c r="B61" t="s">
        <v>74</v>
      </c>
      <c r="C61" t="s">
        <v>75</v>
      </c>
      <c r="D61" t="s">
        <v>8</v>
      </c>
      <c r="E61" t="s">
        <v>90</v>
      </c>
      <c r="F61" t="s">
        <v>8</v>
      </c>
      <c r="H61" t="s">
        <v>199</v>
      </c>
      <c r="I61" t="s">
        <v>88</v>
      </c>
      <c r="J61" t="s">
        <v>200</v>
      </c>
      <c r="K61">
        <v>1846</v>
      </c>
      <c r="L61">
        <v>1846</v>
      </c>
      <c r="M61">
        <v>0</v>
      </c>
      <c r="N61">
        <v>6</v>
      </c>
      <c r="O61">
        <v>0</v>
      </c>
      <c r="P61">
        <v>1643.33</v>
      </c>
      <c r="Q61">
        <v>1661.1</v>
      </c>
      <c r="R61">
        <v>20000</v>
      </c>
      <c r="S61">
        <v>355400</v>
      </c>
      <c r="T61">
        <v>420000</v>
      </c>
      <c r="U61">
        <v>0</v>
      </c>
      <c r="V61">
        <v>775400</v>
      </c>
      <c r="W61">
        <v>714782.85</v>
      </c>
      <c r="X61">
        <v>5631.174</v>
      </c>
      <c r="Y61">
        <v>720414.02399999998</v>
      </c>
      <c r="Z61">
        <v>7.09</v>
      </c>
      <c r="AA61">
        <v>7878506.8099999996</v>
      </c>
      <c r="AB61">
        <v>7510610.46</v>
      </c>
      <c r="AC61">
        <v>0.92910000000000004</v>
      </c>
      <c r="AD61">
        <v>0.95330000000000004</v>
      </c>
      <c r="AE61">
        <v>6.76</v>
      </c>
      <c r="AF61" t="s">
        <v>80</v>
      </c>
      <c r="AH61" t="s">
        <v>81</v>
      </c>
    </row>
    <row r="62" spans="1:34" x14ac:dyDescent="0.25">
      <c r="A62">
        <v>54</v>
      </c>
      <c r="B62" t="s">
        <v>74</v>
      </c>
      <c r="C62" t="s">
        <v>75</v>
      </c>
      <c r="D62" t="s">
        <v>8</v>
      </c>
      <c r="E62" t="s">
        <v>76</v>
      </c>
      <c r="F62" t="s">
        <v>8</v>
      </c>
      <c r="H62" t="s">
        <v>201</v>
      </c>
      <c r="I62" t="s">
        <v>88</v>
      </c>
      <c r="J62" t="s">
        <v>202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2000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 t="s">
        <v>80</v>
      </c>
      <c r="AH62" t="s">
        <v>81</v>
      </c>
    </row>
    <row r="63" spans="1:34" x14ac:dyDescent="0.25">
      <c r="A63">
        <v>55</v>
      </c>
      <c r="B63" t="s">
        <v>74</v>
      </c>
      <c r="C63" t="s">
        <v>75</v>
      </c>
      <c r="D63" t="s">
        <v>8</v>
      </c>
      <c r="E63" t="s">
        <v>76</v>
      </c>
      <c r="F63" t="s">
        <v>8</v>
      </c>
      <c r="H63" t="s">
        <v>203</v>
      </c>
      <c r="I63" t="s">
        <v>78</v>
      </c>
      <c r="J63" t="s">
        <v>204</v>
      </c>
      <c r="K63">
        <v>135</v>
      </c>
      <c r="L63">
        <v>135</v>
      </c>
      <c r="M63">
        <v>0</v>
      </c>
      <c r="N63">
        <v>1</v>
      </c>
      <c r="O63">
        <v>0</v>
      </c>
      <c r="P63">
        <v>17023.099999999999</v>
      </c>
      <c r="Q63">
        <v>17576.8</v>
      </c>
      <c r="R63">
        <v>2000</v>
      </c>
      <c r="S63">
        <v>1107400</v>
      </c>
      <c r="T63">
        <v>0</v>
      </c>
      <c r="U63">
        <v>0</v>
      </c>
      <c r="V63">
        <v>1107400</v>
      </c>
      <c r="W63">
        <v>1070565.5</v>
      </c>
      <c r="X63">
        <v>938.529</v>
      </c>
      <c r="Y63">
        <v>1071504.0290000001</v>
      </c>
      <c r="Z63">
        <v>3.24</v>
      </c>
      <c r="AA63">
        <v>8325055.2300000004</v>
      </c>
      <c r="AB63">
        <v>8132613.5800000001</v>
      </c>
      <c r="AC63">
        <v>0.96760000000000002</v>
      </c>
      <c r="AD63">
        <v>0.97689999999999999</v>
      </c>
      <c r="AE63">
        <v>3.17</v>
      </c>
      <c r="AF63" t="s">
        <v>80</v>
      </c>
      <c r="AH63" t="s">
        <v>81</v>
      </c>
    </row>
    <row r="64" spans="1:34" x14ac:dyDescent="0.25">
      <c r="A64">
        <v>56</v>
      </c>
      <c r="B64" t="s">
        <v>74</v>
      </c>
      <c r="C64" t="s">
        <v>75</v>
      </c>
      <c r="D64" t="s">
        <v>8</v>
      </c>
      <c r="E64" t="s">
        <v>82</v>
      </c>
      <c r="F64" t="s">
        <v>8</v>
      </c>
      <c r="H64" t="s">
        <v>205</v>
      </c>
      <c r="I64" t="s">
        <v>78</v>
      </c>
      <c r="J64" t="s">
        <v>206</v>
      </c>
      <c r="K64">
        <v>1</v>
      </c>
      <c r="L64">
        <v>1</v>
      </c>
      <c r="M64">
        <v>0</v>
      </c>
      <c r="N64">
        <v>0</v>
      </c>
      <c r="O64">
        <v>0</v>
      </c>
      <c r="P64">
        <v>5942.5</v>
      </c>
      <c r="Q64">
        <v>6714</v>
      </c>
      <c r="R64">
        <v>1000</v>
      </c>
      <c r="S64">
        <v>771500</v>
      </c>
      <c r="T64">
        <v>0</v>
      </c>
      <c r="U64">
        <v>0</v>
      </c>
      <c r="V64">
        <v>771500</v>
      </c>
      <c r="W64">
        <v>766340</v>
      </c>
      <c r="X64">
        <v>0</v>
      </c>
      <c r="Y64">
        <v>766340</v>
      </c>
      <c r="Z64">
        <v>0.67</v>
      </c>
      <c r="AA64">
        <v>1025828</v>
      </c>
      <c r="AB64">
        <v>1031922</v>
      </c>
      <c r="AC64">
        <v>0.99329999999999996</v>
      </c>
      <c r="AD64">
        <v>1.0059</v>
      </c>
      <c r="AE64">
        <v>0.67</v>
      </c>
      <c r="AF64" t="s">
        <v>80</v>
      </c>
      <c r="AH64" t="s">
        <v>81</v>
      </c>
    </row>
    <row r="65" spans="1:34" hidden="1" x14ac:dyDescent="0.25">
      <c r="A65">
        <v>57</v>
      </c>
      <c r="B65" t="s">
        <v>74</v>
      </c>
      <c r="C65" t="s">
        <v>75</v>
      </c>
      <c r="D65" t="s">
        <v>85</v>
      </c>
      <c r="E65" t="s">
        <v>98</v>
      </c>
      <c r="F65" t="s">
        <v>85</v>
      </c>
      <c r="H65" t="s">
        <v>207</v>
      </c>
      <c r="I65" t="s">
        <v>96</v>
      </c>
      <c r="J65" t="s">
        <v>208</v>
      </c>
      <c r="K65">
        <v>265</v>
      </c>
      <c r="L65">
        <v>265</v>
      </c>
      <c r="M65">
        <v>0</v>
      </c>
      <c r="N65">
        <v>184</v>
      </c>
      <c r="O65">
        <v>0</v>
      </c>
      <c r="P65">
        <v>3345.99</v>
      </c>
      <c r="Q65">
        <v>3536.07</v>
      </c>
      <c r="R65">
        <v>2000</v>
      </c>
      <c r="S65">
        <v>380160</v>
      </c>
      <c r="T65">
        <v>0</v>
      </c>
      <c r="U65">
        <v>0</v>
      </c>
      <c r="V65">
        <v>380160</v>
      </c>
      <c r="W65">
        <v>12409</v>
      </c>
      <c r="X65">
        <v>331636.549</v>
      </c>
      <c r="Y65">
        <v>344045.549</v>
      </c>
      <c r="Z65">
        <v>9.5</v>
      </c>
      <c r="AA65">
        <v>2012480.88</v>
      </c>
      <c r="AB65">
        <v>1992724.88</v>
      </c>
      <c r="AC65">
        <v>0.90500000000000003</v>
      </c>
      <c r="AD65">
        <v>0.99019999999999997</v>
      </c>
      <c r="AE65">
        <v>9.41</v>
      </c>
      <c r="AH65" t="s">
        <v>81</v>
      </c>
    </row>
    <row r="66" spans="1:34" x14ac:dyDescent="0.25">
      <c r="A66">
        <v>58</v>
      </c>
      <c r="B66" t="s">
        <v>74</v>
      </c>
      <c r="C66" t="s">
        <v>75</v>
      </c>
      <c r="D66" t="s">
        <v>8</v>
      </c>
      <c r="E66" t="s">
        <v>76</v>
      </c>
      <c r="F66" t="s">
        <v>8</v>
      </c>
      <c r="H66" t="s">
        <v>209</v>
      </c>
      <c r="I66" t="s">
        <v>96</v>
      </c>
      <c r="J66" t="s">
        <v>210</v>
      </c>
      <c r="K66">
        <v>515</v>
      </c>
      <c r="L66">
        <v>515</v>
      </c>
      <c r="M66">
        <v>0</v>
      </c>
      <c r="N66">
        <v>510</v>
      </c>
      <c r="O66">
        <v>0</v>
      </c>
      <c r="P66">
        <v>572.35199999999998</v>
      </c>
      <c r="Q66">
        <v>586.13499999999999</v>
      </c>
      <c r="R66">
        <v>40000</v>
      </c>
      <c r="S66">
        <v>551320</v>
      </c>
      <c r="T66">
        <v>0</v>
      </c>
      <c r="U66">
        <v>0</v>
      </c>
      <c r="V66">
        <v>551320</v>
      </c>
      <c r="W66">
        <v>1622</v>
      </c>
      <c r="X66">
        <v>497324.08399999997</v>
      </c>
      <c r="Y66">
        <v>498946.08399999997</v>
      </c>
      <c r="Z66">
        <v>9.5</v>
      </c>
      <c r="AA66">
        <v>2907965.84</v>
      </c>
      <c r="AB66">
        <v>2894730.84</v>
      </c>
      <c r="AC66">
        <v>0.90500000000000003</v>
      </c>
      <c r="AD66">
        <v>0.99539999999999995</v>
      </c>
      <c r="AE66">
        <v>9.4600000000000009</v>
      </c>
      <c r="AH66" t="s">
        <v>81</v>
      </c>
    </row>
    <row r="67" spans="1:34" x14ac:dyDescent="0.25">
      <c r="A67">
        <v>59</v>
      </c>
      <c r="B67" t="s">
        <v>74</v>
      </c>
      <c r="C67" t="s">
        <v>75</v>
      </c>
      <c r="D67" t="s">
        <v>85</v>
      </c>
      <c r="E67" t="s">
        <v>94</v>
      </c>
      <c r="F67" t="s">
        <v>85</v>
      </c>
      <c r="H67" t="s">
        <v>211</v>
      </c>
      <c r="I67" t="s">
        <v>78</v>
      </c>
      <c r="J67" t="s">
        <v>212</v>
      </c>
      <c r="K67">
        <v>31</v>
      </c>
      <c r="L67">
        <v>31</v>
      </c>
      <c r="M67">
        <v>0</v>
      </c>
      <c r="N67">
        <v>0</v>
      </c>
      <c r="O67">
        <v>0</v>
      </c>
      <c r="P67">
        <v>608.74599999999998</v>
      </c>
      <c r="Q67">
        <v>622.97900000000004</v>
      </c>
      <c r="R67">
        <v>10000</v>
      </c>
      <c r="S67">
        <v>142330</v>
      </c>
      <c r="T67">
        <v>0</v>
      </c>
      <c r="U67">
        <v>0</v>
      </c>
      <c r="V67">
        <v>142330</v>
      </c>
      <c r="W67">
        <v>128118</v>
      </c>
      <c r="X67">
        <v>0</v>
      </c>
      <c r="Y67">
        <v>128118</v>
      </c>
      <c r="Z67">
        <v>9.99</v>
      </c>
      <c r="AA67">
        <v>1099364.98</v>
      </c>
      <c r="AB67">
        <v>358478.98</v>
      </c>
      <c r="AC67">
        <v>0.90010000000000001</v>
      </c>
      <c r="AD67">
        <v>0.3261</v>
      </c>
      <c r="AE67">
        <v>3.26</v>
      </c>
      <c r="AF67" t="s">
        <v>80</v>
      </c>
      <c r="AH67" t="s">
        <v>81</v>
      </c>
    </row>
    <row r="68" spans="1:34" x14ac:dyDescent="0.25">
      <c r="A68">
        <v>60</v>
      </c>
      <c r="B68" t="s">
        <v>74</v>
      </c>
      <c r="C68" t="s">
        <v>75</v>
      </c>
      <c r="D68" t="s">
        <v>8</v>
      </c>
      <c r="E68" t="s">
        <v>76</v>
      </c>
      <c r="F68" t="s">
        <v>8</v>
      </c>
      <c r="H68" t="s">
        <v>213</v>
      </c>
      <c r="I68" t="s">
        <v>78</v>
      </c>
      <c r="J68" t="s">
        <v>214</v>
      </c>
      <c r="K68">
        <v>2</v>
      </c>
      <c r="L68">
        <v>2</v>
      </c>
      <c r="M68">
        <v>0</v>
      </c>
      <c r="N68">
        <v>0</v>
      </c>
      <c r="O68">
        <v>0</v>
      </c>
      <c r="P68">
        <v>248.358</v>
      </c>
      <c r="Q68">
        <v>251.52500000000001</v>
      </c>
      <c r="R68">
        <v>40000</v>
      </c>
      <c r="S68">
        <v>126680</v>
      </c>
      <c r="T68">
        <v>75000</v>
      </c>
      <c r="U68">
        <v>0</v>
      </c>
      <c r="V68">
        <v>201680</v>
      </c>
      <c r="W68">
        <v>197900</v>
      </c>
      <c r="X68">
        <v>0</v>
      </c>
      <c r="Y68">
        <v>197900</v>
      </c>
      <c r="Z68">
        <v>1.87</v>
      </c>
      <c r="AA68">
        <v>1688632</v>
      </c>
      <c r="AB68">
        <v>722838</v>
      </c>
      <c r="AC68">
        <v>0.98129999999999995</v>
      </c>
      <c r="AD68">
        <v>0.42809999999999998</v>
      </c>
      <c r="AE68">
        <v>0.8</v>
      </c>
      <c r="AF68" t="s">
        <v>80</v>
      </c>
      <c r="AH68" t="s">
        <v>81</v>
      </c>
    </row>
    <row r="69" spans="1:34" x14ac:dyDescent="0.25">
      <c r="A69">
        <v>61</v>
      </c>
      <c r="B69" t="s">
        <v>74</v>
      </c>
      <c r="C69" t="s">
        <v>75</v>
      </c>
      <c r="D69" t="s">
        <v>8</v>
      </c>
      <c r="E69" t="s">
        <v>76</v>
      </c>
      <c r="F69" t="s">
        <v>8</v>
      </c>
      <c r="H69" t="s">
        <v>215</v>
      </c>
      <c r="I69" t="s">
        <v>78</v>
      </c>
      <c r="J69" t="s">
        <v>216</v>
      </c>
      <c r="K69">
        <v>11</v>
      </c>
      <c r="L69">
        <v>11</v>
      </c>
      <c r="M69">
        <v>0</v>
      </c>
      <c r="N69">
        <v>0</v>
      </c>
      <c r="O69">
        <v>0</v>
      </c>
      <c r="P69">
        <v>1389.3920000000001</v>
      </c>
      <c r="Q69">
        <v>1423.7429999999999</v>
      </c>
      <c r="R69">
        <v>40000</v>
      </c>
      <c r="S69">
        <v>1374040</v>
      </c>
      <c r="T69">
        <v>0</v>
      </c>
      <c r="U69">
        <v>75000</v>
      </c>
      <c r="V69">
        <v>1299040</v>
      </c>
      <c r="W69">
        <v>1246609.75</v>
      </c>
      <c r="X69">
        <v>0</v>
      </c>
      <c r="Y69">
        <v>1246609.75</v>
      </c>
      <c r="Z69">
        <v>4.04</v>
      </c>
      <c r="AA69">
        <v>13880004.380000001</v>
      </c>
      <c r="AB69">
        <v>6268272.3799999999</v>
      </c>
      <c r="AC69">
        <v>0.95960000000000001</v>
      </c>
      <c r="AD69">
        <v>0.4516</v>
      </c>
      <c r="AE69">
        <v>1.82</v>
      </c>
      <c r="AF69" t="s">
        <v>80</v>
      </c>
      <c r="AH69" t="s">
        <v>81</v>
      </c>
    </row>
    <row r="70" spans="1:34" x14ac:dyDescent="0.25">
      <c r="A70">
        <v>62</v>
      </c>
      <c r="B70" t="s">
        <v>74</v>
      </c>
      <c r="C70" t="s">
        <v>75</v>
      </c>
      <c r="D70" t="s">
        <v>8</v>
      </c>
      <c r="E70" t="s">
        <v>90</v>
      </c>
      <c r="F70" t="s">
        <v>8</v>
      </c>
      <c r="H70" t="s">
        <v>217</v>
      </c>
      <c r="I70" t="s">
        <v>88</v>
      </c>
      <c r="J70" t="s">
        <v>218</v>
      </c>
      <c r="K70">
        <v>3135</v>
      </c>
      <c r="L70">
        <v>3135</v>
      </c>
      <c r="M70">
        <v>0</v>
      </c>
      <c r="N70">
        <v>57</v>
      </c>
      <c r="O70">
        <v>0</v>
      </c>
      <c r="P70">
        <v>86.12</v>
      </c>
      <c r="Q70">
        <v>346.18</v>
      </c>
      <c r="R70">
        <v>2000</v>
      </c>
      <c r="S70">
        <v>520120</v>
      </c>
      <c r="T70">
        <v>0</v>
      </c>
      <c r="U70">
        <v>158000</v>
      </c>
      <c r="V70">
        <v>362120</v>
      </c>
      <c r="W70">
        <v>279533.55</v>
      </c>
      <c r="X70">
        <v>53026.889000000003</v>
      </c>
      <c r="Y70">
        <v>332560.43900000001</v>
      </c>
      <c r="Z70">
        <v>8.16</v>
      </c>
      <c r="AA70">
        <v>3663930.97</v>
      </c>
      <c r="AB70">
        <v>2901542.78</v>
      </c>
      <c r="AC70">
        <v>0.91839999999999999</v>
      </c>
      <c r="AD70">
        <v>0.79190000000000005</v>
      </c>
      <c r="AE70">
        <v>6.46</v>
      </c>
      <c r="AF70" t="s">
        <v>80</v>
      </c>
      <c r="AH70" t="s">
        <v>81</v>
      </c>
    </row>
    <row r="71" spans="1:34" x14ac:dyDescent="0.25">
      <c r="A71">
        <v>63</v>
      </c>
      <c r="B71" t="s">
        <v>74</v>
      </c>
      <c r="C71" t="s">
        <v>75</v>
      </c>
      <c r="D71" t="s">
        <v>85</v>
      </c>
      <c r="E71" t="s">
        <v>94</v>
      </c>
      <c r="F71" t="s">
        <v>85</v>
      </c>
      <c r="H71" t="s">
        <v>219</v>
      </c>
      <c r="I71" t="s">
        <v>96</v>
      </c>
      <c r="J71" t="s">
        <v>220</v>
      </c>
      <c r="K71">
        <v>477</v>
      </c>
      <c r="L71">
        <v>477</v>
      </c>
      <c r="M71">
        <v>0</v>
      </c>
      <c r="N71">
        <v>467</v>
      </c>
      <c r="O71">
        <v>0</v>
      </c>
      <c r="P71">
        <v>819.87</v>
      </c>
      <c r="Q71">
        <v>841.74</v>
      </c>
      <c r="R71">
        <v>20000</v>
      </c>
      <c r="S71">
        <v>437400</v>
      </c>
      <c r="T71">
        <v>0</v>
      </c>
      <c r="U71">
        <v>0</v>
      </c>
      <c r="V71">
        <v>437400</v>
      </c>
      <c r="W71">
        <v>5564</v>
      </c>
      <c r="X71">
        <v>389447.95299999998</v>
      </c>
      <c r="Y71">
        <v>395011.95299999998</v>
      </c>
      <c r="Z71">
        <v>9.69</v>
      </c>
      <c r="AA71">
        <v>2312623.35</v>
      </c>
      <c r="AB71">
        <v>2277335.35</v>
      </c>
      <c r="AC71">
        <v>0.90310000000000001</v>
      </c>
      <c r="AD71">
        <v>0.98470000000000002</v>
      </c>
      <c r="AE71">
        <v>9.5399999999999991</v>
      </c>
      <c r="AH71" t="s">
        <v>81</v>
      </c>
    </row>
    <row r="72" spans="1:34" x14ac:dyDescent="0.25">
      <c r="A72">
        <v>64</v>
      </c>
      <c r="B72" t="s">
        <v>74</v>
      </c>
      <c r="C72" t="s">
        <v>75</v>
      </c>
      <c r="D72" t="s">
        <v>8</v>
      </c>
      <c r="E72" t="s">
        <v>82</v>
      </c>
      <c r="F72" t="s">
        <v>8</v>
      </c>
      <c r="H72" t="s">
        <v>221</v>
      </c>
      <c r="I72" t="s">
        <v>78</v>
      </c>
      <c r="J72" t="s">
        <v>222</v>
      </c>
      <c r="K72">
        <v>462</v>
      </c>
      <c r="L72">
        <v>462</v>
      </c>
      <c r="M72">
        <v>0</v>
      </c>
      <c r="N72">
        <v>0</v>
      </c>
      <c r="O72">
        <v>0</v>
      </c>
      <c r="P72">
        <v>1576.212</v>
      </c>
      <c r="Q72">
        <v>1612.2670000000001</v>
      </c>
      <c r="R72">
        <v>40000</v>
      </c>
      <c r="S72">
        <v>1442200</v>
      </c>
      <c r="T72">
        <v>0</v>
      </c>
      <c r="U72">
        <v>0</v>
      </c>
      <c r="V72">
        <v>1442200</v>
      </c>
      <c r="W72">
        <v>1426545.75</v>
      </c>
      <c r="X72">
        <v>0</v>
      </c>
      <c r="Y72">
        <v>1426545.75</v>
      </c>
      <c r="Z72">
        <v>1.0900000000000001</v>
      </c>
      <c r="AA72">
        <v>13680160.18</v>
      </c>
      <c r="AB72">
        <v>13505628.880000001</v>
      </c>
      <c r="AC72">
        <v>0.98909999999999998</v>
      </c>
      <c r="AD72">
        <v>0.98719999999999997</v>
      </c>
      <c r="AE72">
        <v>1.08</v>
      </c>
      <c r="AF72" t="s">
        <v>80</v>
      </c>
      <c r="AH72" t="s">
        <v>81</v>
      </c>
    </row>
    <row r="73" spans="1:34" x14ac:dyDescent="0.25">
      <c r="A73">
        <v>65</v>
      </c>
      <c r="B73" t="s">
        <v>74</v>
      </c>
      <c r="C73" t="s">
        <v>75</v>
      </c>
      <c r="D73" t="s">
        <v>8</v>
      </c>
      <c r="E73" t="s">
        <v>82</v>
      </c>
      <c r="F73" t="s">
        <v>8</v>
      </c>
      <c r="H73" t="s">
        <v>223</v>
      </c>
      <c r="I73" t="s">
        <v>78</v>
      </c>
      <c r="J73" t="s">
        <v>224</v>
      </c>
      <c r="K73">
        <v>6</v>
      </c>
      <c r="L73">
        <v>6</v>
      </c>
      <c r="M73">
        <v>0</v>
      </c>
      <c r="N73">
        <v>0</v>
      </c>
      <c r="O73">
        <v>0</v>
      </c>
      <c r="P73">
        <v>1373.796</v>
      </c>
      <c r="Q73">
        <v>1407.2919999999999</v>
      </c>
      <c r="R73">
        <v>40000</v>
      </c>
      <c r="S73">
        <v>1339840</v>
      </c>
      <c r="T73">
        <v>0</v>
      </c>
      <c r="U73">
        <v>950000</v>
      </c>
      <c r="V73">
        <v>389840</v>
      </c>
      <c r="W73">
        <v>376014.5</v>
      </c>
      <c r="X73">
        <v>0</v>
      </c>
      <c r="Y73">
        <v>376014.5</v>
      </c>
      <c r="Z73">
        <v>3.55</v>
      </c>
      <c r="AA73">
        <v>3556717</v>
      </c>
      <c r="AB73">
        <v>3493894</v>
      </c>
      <c r="AC73">
        <v>0.96450000000000002</v>
      </c>
      <c r="AD73">
        <v>0.98229999999999995</v>
      </c>
      <c r="AE73">
        <v>3.49</v>
      </c>
      <c r="AF73" t="s">
        <v>80</v>
      </c>
      <c r="AH73" t="s">
        <v>81</v>
      </c>
    </row>
    <row r="74" spans="1:34" x14ac:dyDescent="0.25">
      <c r="A74">
        <v>66</v>
      </c>
      <c r="B74" t="s">
        <v>74</v>
      </c>
      <c r="C74" t="s">
        <v>75</v>
      </c>
      <c r="D74" t="s">
        <v>8</v>
      </c>
      <c r="E74" t="s">
        <v>76</v>
      </c>
      <c r="F74" t="s">
        <v>8</v>
      </c>
      <c r="H74" t="s">
        <v>225</v>
      </c>
      <c r="I74" t="s">
        <v>88</v>
      </c>
      <c r="J74" t="s">
        <v>226</v>
      </c>
      <c r="K74">
        <v>1035</v>
      </c>
      <c r="L74">
        <v>1035</v>
      </c>
      <c r="M74">
        <v>0</v>
      </c>
      <c r="N74">
        <v>190</v>
      </c>
      <c r="O74">
        <v>0</v>
      </c>
      <c r="P74">
        <v>914.06299999999999</v>
      </c>
      <c r="Q74">
        <v>941.53700000000003</v>
      </c>
      <c r="R74">
        <v>40000</v>
      </c>
      <c r="S74">
        <v>1098960</v>
      </c>
      <c r="T74">
        <v>0</v>
      </c>
      <c r="U74">
        <v>780000</v>
      </c>
      <c r="V74">
        <v>318960</v>
      </c>
      <c r="W74">
        <v>116247</v>
      </c>
      <c r="X74">
        <v>176818.86799999999</v>
      </c>
      <c r="Y74">
        <v>293065.86800000002</v>
      </c>
      <c r="Z74">
        <v>8.1199999999999992</v>
      </c>
      <c r="AA74">
        <v>2197572.38</v>
      </c>
      <c r="AB74">
        <v>7167258.3200000003</v>
      </c>
      <c r="AC74">
        <v>0.91879999999999995</v>
      </c>
      <c r="AD74">
        <v>3.2614000000000001</v>
      </c>
      <c r="AE74">
        <v>26.48</v>
      </c>
      <c r="AF74" t="s">
        <v>80</v>
      </c>
      <c r="AH74" t="s">
        <v>81</v>
      </c>
    </row>
    <row r="75" spans="1:34" hidden="1" x14ac:dyDescent="0.25"/>
    <row r="78" spans="1:34" x14ac:dyDescent="0.25">
      <c r="S78">
        <v>656140</v>
      </c>
      <c r="T78">
        <v>0</v>
      </c>
      <c r="U78">
        <v>200000</v>
      </c>
      <c r="V78">
        <f>+S78+T78-U78</f>
        <v>456140</v>
      </c>
      <c r="W78" s="10">
        <v>0</v>
      </c>
      <c r="X78" s="10">
        <v>416000</v>
      </c>
      <c r="Y78">
        <f>+W78+X78</f>
        <v>416000</v>
      </c>
      <c r="Z78" s="1">
        <f>+(V78-Y78)/V78*100</f>
        <v>8.7999298460998805</v>
      </c>
    </row>
    <row r="79" spans="1:34" x14ac:dyDescent="0.25">
      <c r="S79">
        <v>350400</v>
      </c>
      <c r="T79">
        <v>0</v>
      </c>
      <c r="U79">
        <v>80000</v>
      </c>
    </row>
  </sheetData>
  <mergeCells count="41">
    <mergeCell ref="A1:AF1"/>
    <mergeCell ref="A2:AF2"/>
    <mergeCell ref="A3:AF3"/>
    <mergeCell ref="B4"/>
    <mergeCell ref="C4"/>
    <mergeCell ref="B5"/>
    <mergeCell ref="C5"/>
    <mergeCell ref="A7"/>
    <mergeCell ref="B7"/>
    <mergeCell ref="C7"/>
    <mergeCell ref="D7"/>
    <mergeCell ref="E7"/>
    <mergeCell ref="F7"/>
    <mergeCell ref="G7"/>
    <mergeCell ref="H7"/>
    <mergeCell ref="N7"/>
    <mergeCell ref="O7"/>
    <mergeCell ref="P7"/>
    <mergeCell ref="I6"/>
    <mergeCell ref="J6"/>
    <mergeCell ref="I7"/>
    <mergeCell ref="J7"/>
    <mergeCell ref="K7"/>
    <mergeCell ref="L7"/>
    <mergeCell ref="M7"/>
    <mergeCell ref="Q7"/>
    <mergeCell ref="R7"/>
    <mergeCell ref="S7"/>
    <mergeCell ref="T7"/>
    <mergeCell ref="U7"/>
    <mergeCell ref="V7"/>
    <mergeCell ref="W7"/>
    <mergeCell ref="X7"/>
    <mergeCell ref="Y7"/>
    <mergeCell ref="Z7"/>
    <mergeCell ref="AF7"/>
    <mergeCell ref="AA7"/>
    <mergeCell ref="AB7"/>
    <mergeCell ref="AC7"/>
    <mergeCell ref="AD7"/>
    <mergeCell ref="AE7"/>
  </mergeCells>
  <pageMargins left="0.75" right="0.75" top="0.75" bottom="0.5" header="0.5" footer="0.75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2025-04-06T13:15:08Z</dcterms:created>
  <dcterms:modified xsi:type="dcterms:W3CDTF">2025-04-06T14:13:13Z</dcterms:modified>
</cp:coreProperties>
</file>