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FEB-25" sheetId="2" r:id="rId1"/>
  </sheets>
  <calcPr calcId="124519"/>
</workbook>
</file>

<file path=xl/calcChain.xml><?xml version="1.0" encoding="utf-8"?>
<calcChain xmlns="http://schemas.openxmlformats.org/spreadsheetml/2006/main">
  <c r="T12" i="2"/>
  <c r="X12" s="1"/>
</calcChain>
</file>

<file path=xl/sharedStrings.xml><?xml version="1.0" encoding="utf-8"?>
<sst xmlns="http://schemas.openxmlformats.org/spreadsheetml/2006/main" count="147" uniqueCount="69">
  <si>
    <t>Bangalore Electricity Supply Company Limited (BESCOM)</t>
  </si>
  <si>
    <t>Energy Audit Feeder Wise Report</t>
  </si>
  <si>
    <t>Report for the Period from 01-Feb-2025 to 28-Feb-2025</t>
  </si>
  <si>
    <t>Sub-Division:</t>
  </si>
  <si>
    <t>MADHUGIRI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</si>
  <si>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</si>
  <si>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</si>
  <si>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</si>
  <si>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</si>
  <si>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</si>
  <si>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</si>
  <si>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</si>
  <si>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</si>
  <si>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</si>
  <si>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</si>
  <si>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</si>
  <si>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</si>
  <si>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</si>
  <si>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</si>
  <si>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</si>
  <si>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</si>
  <si>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</si>
  <si>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</si>
  <si>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</si>
  <si>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</si>
  <si>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</si>
  <si>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</si>
  <si>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</si>
  <si>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SLNO</t>
  </si>
  <si>
    <t>SUB DIVISION</t>
  </si>
  <si>
    <t>STATION NAME</t>
  </si>
  <si>
    <t>FEEDER OWNER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</si>
  <si>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</si>
  <si>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</si>
  <si>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</si>
  <si>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</si>
  <si>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</si>
  <si>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</si>
  <si>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</si>
  <si>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</si>
  <si>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</si>
  <si>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</si>
  <si>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</si>
  <si>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</si>
  <si>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</si>
  <si>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</si>
  <si>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</si>
  <si>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</si>
  <si>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</si>
  <si>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</si>
  <si>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</si>
  <si>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AGRI</t>
  </si>
  <si>
    <t>HOSKERE_66</t>
  </si>
  <si>
    <t>MADHUGIRI_66</t>
  </si>
  <si>
    <t>SIRA URBAN</t>
  </si>
  <si>
    <t>GULIGENAHALLI_66</t>
  </si>
  <si>
    <t>F01-YARAGUNTE</t>
  </si>
  <si>
    <t>1320302902010101</t>
  </si>
  <si>
    <t>KORATAGERE</t>
  </si>
  <si>
    <t>BYRENAHALLI_66</t>
  </si>
  <si>
    <t>F01-PEMMEDEVARAHALLI</t>
  </si>
  <si>
    <t>1320305905010101</t>
  </si>
  <si>
    <t>F05-CHINAKAVAJRA</t>
  </si>
  <si>
    <t>1320301907010105</t>
  </si>
  <si>
    <t>F03-CHINNENAHALLY</t>
  </si>
  <si>
    <t>1320301905010103</t>
  </si>
  <si>
    <t>FEBRAURY MONTH</t>
  </si>
  <si>
    <t>FEBRUARY_2025</t>
  </si>
  <si>
    <t>MADHUGIRI- FEB-25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</si>
</sst>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3" borderId="0" xfId="0" applyNumberFormat="1" applyFill="1" applyAlignment="1" applyProtection="1">
      <alignment horizontal="center" vertical="center"/>
    </xf>
    <xf numFmtId="16" fontId="0" fillId="0" borderId="0" xfId="0" applyNumberFormat="1" applyFill="1" applyAlignment="1" applyProtection="1">
      <alignment horizontal="center" vertical="center"/>
    </xf>
    <xf numFmtId="0" fontId="0" fillId="5" borderId="0" xfId="0" applyNumberFormat="1" applyFill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0" fillId="4" borderId="3" xfId="0" applyNumberFormat="1" applyFill="1" applyBorder="1" applyAlignment="1" applyProtection="1">
      <alignment horizontal="center" vertical="center"/>
    </xf>
    <xf numFmtId="0" fontId="0" fillId="4" borderId="0" xfId="0" applyNumberFormat="1" applyFill="1" applyAlignment="1" applyProtection="1">
      <alignment horizontal="center" vertical="center"/>
    </xf>
    <xf numFmtId="0" fontId="0" fillId="4" borderId="2" xfId="0" applyNumberForma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Alignment="1" applyProtection="1">
      <alignment horizontal="center" vertical="center"/>
    </xf>
    <xf numFmtId="0" fontId="2" fillId="4" borderId="0" xfId="0" applyNumberFormat="1" applyFont="1" applyFill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  <xf numFmtId="16" fontId="0" fillId="4" borderId="2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51"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X14" totalsRowCount="1" headerRowDxfId="50" dataDxfId="49" totalsRowDxfId="48">
  <autoFilter ref="A8:X13">
    <filterColumn colId="3">
      <filters>
        <filter val="MADHUGIRI"/>
      </filters>
    </filterColumn>
    <filterColumn colId="23"/>
  </autoFilter>
  <tableColumns count="24">
    <tableColumn id="1" name="SLNO" dataDxfId="47" totalsRowDxfId="46"/>
    <tableColumn id="4" name="SUB DIVISION" dataDxfId="45" totalsRowDxfId="44"/>
    <tableColumn id="5" name="STATION NAME" dataDxfId="43" totalsRowDxfId="42"/>
    <tableColumn id="6" name="FEEDER OWNER" dataDxfId="41" totalsRowDxfId="40"/>
    <tableColumn id="7" name="FEBRAURY MONTH" dataDxfId="39" totalsRowDxfId="38"/>
    <tableColumn id="8" name="FEEDER NAME" dataDxfId="37" totalsRowDxfId="36"/>
    <tableColumn id="9" name="FEEDER TYPE" dataDxfId="35" totalsRowDxfId="34"/>
    <tableColumn id="10" name="FEEDER CODE" dataDxfId="33" totalsRowDxfId="32"/>
    <tableColumn id="11" name="NO OF INS" dataDxfId="31" totalsRowDxfId="30"/>
    <tableColumn id="12" name="NO OF ACTIVE INS" dataDxfId="29" totalsRowDxfId="28"/>
    <tableColumn id="13" name="NO OF INACTIVE INS" dataDxfId="27" totalsRowDxfId="26"/>
    <tableColumn id="14" name="IP SET INSTALLATION" dataDxfId="25" totalsRowDxfId="24"/>
    <tableColumn id="15" name="IP_UNBILLED" dataDxfId="23" totalsRowDxfId="22"/>
    <tableColumn id="16" name="IR" dataDxfId="21" totalsRowDxfId="20"/>
    <tableColumn id="17" name="FR" dataDxfId="19" totalsRowDxfId="18"/>
    <tableColumn id="18" name="MC" dataDxfId="17" totalsRowDxfId="16"/>
    <tableColumn id="19" name="CONSUMPTION Q=(O-N)*P" dataDxfId="15" totalsRowDxfId="14"/>
    <tableColumn id="20" name="IMPORTED ENERGY" dataDxfId="13" totalsRowDxfId="12"/>
    <tableColumn id="21" name="EXPORTED ENERGY" dataDxfId="11" totalsRowDxfId="10"/>
    <tableColumn id="22" name="NET CONSUMPTION T=Q+R-S" dataDxfId="9" totalsRowDxfId="8"/>
    <tableColumn id="23" name="METERED SALES" dataDxfId="7" totalsRowDxfId="6"/>
    <tableColumn id="24" name="UNMETERED SALES" dataDxfId="5" totalsRowDxfId="4"/>
    <tableColumn id="25" name="TOTAL SALES W=U+V" dataDxfId="3" totalsRowDxfId="2"/>
    <tableColumn id="26" name="T AND D LOSS X=(T-W/T)*100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"/>
  <sheetViews>
    <sheetView tabSelected="1" workbookViewId="0">
      <selection activeCell="F14" sqref="F14"/>
    </sheetView>
  </sheetViews>
  <sheetFormatPr defaultRowHeight="15"/>
  <cols>
    <col min="1" max="1" width="9.140625" style="1" customWidth="1"/>
    <col min="2" max="2" width="16.28515625" style="1" customWidth="1"/>
    <col min="3" max="3" width="19.5703125" style="1" customWidth="1"/>
    <col min="4" max="4" width="18.28515625" style="1" customWidth="1"/>
    <col min="5" max="5" width="19.7109375" style="1" customWidth="1"/>
    <col min="6" max="6" width="29.85546875" style="1" customWidth="1"/>
    <col min="7" max="7" width="15.5703125" style="1" customWidth="1"/>
    <col min="8" max="8" width="23.42578125" style="1" customWidth="1"/>
    <col min="9" max="9" width="13.42578125" style="1" hidden="1" customWidth="1"/>
    <col min="10" max="10" width="20" style="1" hidden="1" customWidth="1"/>
    <col min="11" max="11" width="21.85546875" style="1" hidden="1" customWidth="1"/>
    <col min="12" max="12" width="22.42578125" style="1" hidden="1" customWidth="1"/>
    <col min="13" max="13" width="15.7109375" style="1" hidden="1" customWidth="1"/>
    <col min="14" max="15" width="12" style="1" customWidth="1"/>
    <col min="16" max="16" width="7.42578125" style="1" customWidth="1"/>
    <col min="17" max="17" width="27.5703125" style="1" customWidth="1"/>
    <col min="18" max="18" width="21.140625" style="1" customWidth="1"/>
    <col min="19" max="19" width="21" style="1" customWidth="1"/>
    <col min="20" max="20" width="29.42578125" style="1" customWidth="1"/>
    <col min="21" max="21" width="18.42578125" style="1" customWidth="1"/>
    <col min="22" max="22" width="21.140625" style="1" customWidth="1"/>
    <col min="23" max="23" width="22.5703125" style="1" customWidth="1"/>
    <col min="24" max="24" width="29.85546875" style="1" customWidth="1"/>
    <col min="25" max="16384" width="9.140625" style="1"/>
  </cols>
  <sheetData>
    <row r="1" spans="1:24" ht="18.75">
      <c r="A1" s="15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  <c r="O1" s="15" t="s">
        <v>0</v>
      </c>
      <c r="P1" s="15" t="s">
        <v>0</v>
      </c>
      <c r="Q1" s="15" t="s">
        <v>0</v>
      </c>
      <c r="R1" s="15" t="s">
        <v>0</v>
      </c>
      <c r="S1" s="15" t="s">
        <v>0</v>
      </c>
      <c r="T1" s="15" t="s">
        <v>0</v>
      </c>
      <c r="U1" s="15" t="s">
        <v>0</v>
      </c>
      <c r="V1" s="15" t="s">
        <v>0</v>
      </c>
      <c r="W1" s="15" t="s">
        <v>0</v>
      </c>
      <c r="X1" s="15" t="s">
        <v>0</v>
      </c>
    </row>
    <row r="2" spans="1:24" ht="18.75">
      <c r="A2" s="15" t="s">
        <v>1</v>
      </c>
      <c r="B2" s="15" t="s">
        <v>1</v>
      </c>
      <c r="C2" s="15" t="s">
        <v>1</v>
      </c>
      <c r="D2" s="15" t="s">
        <v>1</v>
      </c>
      <c r="E2" s="15" t="s">
        <v>1</v>
      </c>
      <c r="F2" s="15" t="s">
        <v>1</v>
      </c>
      <c r="G2" s="15" t="s">
        <v>1</v>
      </c>
      <c r="H2" s="15" t="s">
        <v>1</v>
      </c>
      <c r="I2" s="15" t="s">
        <v>1</v>
      </c>
      <c r="J2" s="15" t="s">
        <v>1</v>
      </c>
      <c r="K2" s="15" t="s">
        <v>1</v>
      </c>
      <c r="L2" s="15" t="s">
        <v>1</v>
      </c>
      <c r="M2" s="15" t="s">
        <v>1</v>
      </c>
      <c r="N2" s="15" t="s">
        <v>1</v>
      </c>
      <c r="O2" s="15" t="s">
        <v>1</v>
      </c>
      <c r="P2" s="15" t="s">
        <v>1</v>
      </c>
      <c r="Q2" s="15" t="s">
        <v>1</v>
      </c>
      <c r="R2" s="15" t="s">
        <v>1</v>
      </c>
      <c r="S2" s="15" t="s">
        <v>1</v>
      </c>
      <c r="T2" s="15" t="s">
        <v>1</v>
      </c>
      <c r="U2" s="15" t="s">
        <v>1</v>
      </c>
      <c r="V2" s="15" t="s">
        <v>1</v>
      </c>
      <c r="W2" s="15" t="s">
        <v>1</v>
      </c>
      <c r="X2" s="15" t="s">
        <v>1</v>
      </c>
    </row>
    <row r="3" spans="1:24" ht="18.75">
      <c r="A3" s="15" t="s">
        <v>2</v>
      </c>
      <c r="B3" s="15" t="s">
        <v>2</v>
      </c>
      <c r="C3" s="15" t="s">
        <v>2</v>
      </c>
      <c r="D3" s="15" t="s">
        <v>2</v>
      </c>
      <c r="E3" s="15" t="s">
        <v>2</v>
      </c>
      <c r="F3" s="15" t="s">
        <v>2</v>
      </c>
      <c r="G3" s="15" t="s">
        <v>2</v>
      </c>
      <c r="H3" s="15" t="s">
        <v>2</v>
      </c>
      <c r="I3" s="15" t="s">
        <v>2</v>
      </c>
      <c r="J3" s="15" t="s">
        <v>2</v>
      </c>
      <c r="K3" s="15" t="s">
        <v>2</v>
      </c>
      <c r="L3" s="15" t="s">
        <v>2</v>
      </c>
      <c r="M3" s="15" t="s">
        <v>2</v>
      </c>
      <c r="N3" s="15" t="s">
        <v>2</v>
      </c>
      <c r="O3" s="15" t="s">
        <v>2</v>
      </c>
      <c r="P3" s="15" t="s">
        <v>2</v>
      </c>
      <c r="Q3" s="15" t="s">
        <v>2</v>
      </c>
      <c r="R3" s="15" t="s">
        <v>2</v>
      </c>
      <c r="S3" s="15" t="s">
        <v>2</v>
      </c>
      <c r="T3" s="15" t="s">
        <v>2</v>
      </c>
      <c r="U3" s="15" t="s">
        <v>2</v>
      </c>
      <c r="V3" s="15" t="s">
        <v>2</v>
      </c>
      <c r="W3" s="15" t="s">
        <v>2</v>
      </c>
      <c r="X3" s="15" t="s">
        <v>2</v>
      </c>
    </row>
    <row r="6" spans="1:24" ht="41.25" customHeight="1">
      <c r="A6" s="2"/>
      <c r="B6" s="2"/>
      <c r="C6" s="2"/>
      <c r="D6" s="2"/>
      <c r="E6" s="2"/>
      <c r="F6" s="2"/>
      <c r="G6" s="13" t="s">
        <v>3</v>
      </c>
      <c r="H6" s="14" t="s">
        <v>68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12"/>
      <c r="B7" s="12" t="s">
        <v>5</v>
      </c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2" t="s">
        <v>16</v>
      </c>
      <c r="N7" s="12" t="s">
        <v>17</v>
      </c>
      <c r="O7" s="12" t="s">
        <v>18</v>
      </c>
      <c r="P7" s="12" t="s">
        <v>19</v>
      </c>
      <c r="Q7" s="12" t="s">
        <v>20</v>
      </c>
      <c r="R7" s="12" t="s">
        <v>21</v>
      </c>
      <c r="S7" s="12" t="s">
        <v>22</v>
      </c>
      <c r="T7" s="12" t="s">
        <v>23</v>
      </c>
      <c r="U7" s="12" t="s">
        <v>24</v>
      </c>
      <c r="V7" s="12" t="s">
        <v>25</v>
      </c>
      <c r="W7" s="12" t="s">
        <v>26</v>
      </c>
      <c r="X7" s="12" t="s">
        <v>27</v>
      </c>
    </row>
    <row r="8" spans="1:24">
      <c r="A8" s="1" t="s">
        <v>28</v>
      </c>
      <c r="B8" s="1" t="s">
        <v>29</v>
      </c>
      <c r="C8" s="1" t="s">
        <v>30</v>
      </c>
      <c r="D8" s="1" t="s">
        <v>31</v>
      </c>
      <c r="E8" s="3" t="s">
        <v>66</v>
      </c>
      <c r="F8" s="1" t="s">
        <v>32</v>
      </c>
      <c r="G8" s="1" t="s">
        <v>33</v>
      </c>
      <c r="H8" s="1" t="s">
        <v>34</v>
      </c>
      <c r="I8" s="1" t="s">
        <v>35</v>
      </c>
      <c r="J8" s="1" t="s">
        <v>36</v>
      </c>
      <c r="K8" s="1" t="s">
        <v>37</v>
      </c>
      <c r="L8" s="1" t="s">
        <v>38</v>
      </c>
      <c r="M8" s="1" t="s">
        <v>39</v>
      </c>
      <c r="N8" s="1" t="s">
        <v>40</v>
      </c>
      <c r="O8" s="1" t="s">
        <v>41</v>
      </c>
      <c r="P8" s="1" t="s">
        <v>42</v>
      </c>
      <c r="Q8" s="1" t="s">
        <v>43</v>
      </c>
      <c r="R8" s="1" t="s">
        <v>44</v>
      </c>
      <c r="S8" s="1" t="s">
        <v>45</v>
      </c>
      <c r="T8" s="1" t="s">
        <v>46</v>
      </c>
      <c r="U8" s="1" t="s">
        <v>47</v>
      </c>
      <c r="V8" s="1" t="s">
        <v>48</v>
      </c>
      <c r="W8" s="1" t="s">
        <v>49</v>
      </c>
      <c r="X8" s="1" t="s">
        <v>50</v>
      </c>
    </row>
    <row r="9" spans="1:24" hidden="1">
      <c r="A9" s="1">
        <v>12</v>
      </c>
      <c r="B9" s="1" t="s">
        <v>54</v>
      </c>
      <c r="C9" s="1" t="s">
        <v>55</v>
      </c>
      <c r="D9" s="1" t="s">
        <v>54</v>
      </c>
      <c r="F9" s="1" t="s">
        <v>56</v>
      </c>
      <c r="G9" s="1" t="s">
        <v>51</v>
      </c>
      <c r="H9" s="1" t="s">
        <v>57</v>
      </c>
      <c r="I9" s="1">
        <v>279</v>
      </c>
      <c r="J9" s="1">
        <v>279</v>
      </c>
      <c r="K9" s="1">
        <v>0</v>
      </c>
      <c r="L9" s="1">
        <v>279</v>
      </c>
      <c r="M9" s="1">
        <v>0</v>
      </c>
      <c r="N9" s="1">
        <v>646.03</v>
      </c>
      <c r="O9" s="1">
        <v>667.98099999999999</v>
      </c>
      <c r="P9" s="1">
        <v>20000</v>
      </c>
      <c r="Q9" s="1">
        <v>439020</v>
      </c>
      <c r="R9" s="1">
        <v>30000</v>
      </c>
      <c r="S9" s="1">
        <v>0</v>
      </c>
      <c r="T9" s="1">
        <v>469020</v>
      </c>
      <c r="U9" s="1">
        <v>0</v>
      </c>
      <c r="V9" s="1">
        <v>424463.63299999997</v>
      </c>
      <c r="W9" s="1">
        <v>424463.63299999997</v>
      </c>
      <c r="X9" s="1">
        <v>9.5</v>
      </c>
    </row>
    <row r="10" spans="1:24" hidden="1">
      <c r="A10" s="1">
        <v>25</v>
      </c>
      <c r="B10" s="1" t="s">
        <v>58</v>
      </c>
      <c r="C10" s="1" t="s">
        <v>59</v>
      </c>
      <c r="D10" s="1" t="s">
        <v>58</v>
      </c>
      <c r="F10" s="1" t="s">
        <v>60</v>
      </c>
      <c r="G10" s="1" t="s">
        <v>51</v>
      </c>
      <c r="H10" s="1" t="s">
        <v>61</v>
      </c>
      <c r="I10" s="1">
        <v>189</v>
      </c>
      <c r="J10" s="1">
        <v>189</v>
      </c>
      <c r="K10" s="1">
        <v>0</v>
      </c>
      <c r="L10" s="1">
        <v>171</v>
      </c>
      <c r="M10" s="1">
        <v>0</v>
      </c>
      <c r="N10" s="1">
        <v>0</v>
      </c>
      <c r="O10" s="1">
        <v>671</v>
      </c>
      <c r="P10" s="1">
        <v>100</v>
      </c>
      <c r="Q10" s="1">
        <v>67100</v>
      </c>
      <c r="R10" s="1">
        <v>0</v>
      </c>
      <c r="S10" s="1">
        <v>0</v>
      </c>
      <c r="T10" s="1">
        <v>67100</v>
      </c>
      <c r="U10" s="1">
        <v>540</v>
      </c>
      <c r="V10" s="1">
        <v>60185.61</v>
      </c>
      <c r="W10" s="1">
        <v>60725.61</v>
      </c>
      <c r="X10" s="1">
        <v>9.5</v>
      </c>
    </row>
    <row r="11" spans="1:24" s="8" customFormat="1" ht="30" customHeight="1">
      <c r="A11" s="4">
        <v>49</v>
      </c>
      <c r="B11" s="4" t="s">
        <v>4</v>
      </c>
      <c r="C11" s="4" t="s">
        <v>53</v>
      </c>
      <c r="D11" s="4" t="s">
        <v>4</v>
      </c>
      <c r="E11" s="16" t="s">
        <v>67</v>
      </c>
      <c r="F11" s="4" t="s">
        <v>62</v>
      </c>
      <c r="G11" s="5" t="s">
        <v>51</v>
      </c>
      <c r="H11" s="5" t="s">
        <v>63</v>
      </c>
      <c r="I11" s="1">
        <v>415</v>
      </c>
      <c r="J11" s="1">
        <v>415</v>
      </c>
      <c r="K11" s="1">
        <v>0</v>
      </c>
      <c r="L11" s="1">
        <v>407</v>
      </c>
      <c r="M11" s="1">
        <v>0</v>
      </c>
      <c r="N11" s="5">
        <v>466.56599999999997</v>
      </c>
      <c r="O11" s="5">
        <v>481.846</v>
      </c>
      <c r="P11" s="5">
        <v>20000</v>
      </c>
      <c r="Q11" s="5">
        <v>305600</v>
      </c>
      <c r="R11" s="6">
        <v>232000</v>
      </c>
      <c r="S11" s="7">
        <v>0</v>
      </c>
      <c r="T11" s="6">
        <v>537600</v>
      </c>
      <c r="U11" s="5">
        <v>3538</v>
      </c>
      <c r="V11" s="5">
        <v>494591.04800000001</v>
      </c>
      <c r="W11" s="5">
        <v>498129.04800000001</v>
      </c>
      <c r="X11" s="6">
        <v>7.34</v>
      </c>
    </row>
    <row r="12" spans="1:24" hidden="1">
      <c r="R12" s="1">
        <v>232000</v>
      </c>
      <c r="T12" s="1">
        <f>Q11+Table1[[#This Row],[IMPORTED ENERGY]]</f>
        <v>537600</v>
      </c>
      <c r="X12" s="1">
        <f>(Table1[[#This Row],[NET CONSUMPTION T=Q+R-S]]-W11)/Table1[[#This Row],[NET CONSUMPTION T=Q+R-S]]</f>
        <v>7.3420669642857123E-2</v>
      </c>
    </row>
    <row r="13" spans="1:24" s="8" customFormat="1" ht="30" customHeight="1">
      <c r="A13" s="4">
        <v>56</v>
      </c>
      <c r="B13" s="4" t="s">
        <v>4</v>
      </c>
      <c r="C13" s="4" t="s">
        <v>52</v>
      </c>
      <c r="D13" s="4" t="s">
        <v>4</v>
      </c>
      <c r="E13" s="16" t="s">
        <v>67</v>
      </c>
      <c r="F13" s="4" t="s">
        <v>64</v>
      </c>
      <c r="G13" s="5" t="s">
        <v>51</v>
      </c>
      <c r="H13" s="5" t="s">
        <v>65</v>
      </c>
      <c r="I13" s="1">
        <v>267</v>
      </c>
      <c r="J13" s="1">
        <v>267</v>
      </c>
      <c r="K13" s="1">
        <v>0</v>
      </c>
      <c r="L13" s="1">
        <v>259</v>
      </c>
      <c r="M13" s="1">
        <v>0</v>
      </c>
      <c r="N13" s="5">
        <v>575.221</v>
      </c>
      <c r="O13" s="5">
        <v>597.98400000000004</v>
      </c>
      <c r="P13" s="5">
        <v>20000</v>
      </c>
      <c r="Q13" s="5">
        <v>455260</v>
      </c>
      <c r="R13" s="9">
        <v>0</v>
      </c>
      <c r="S13" s="10">
        <v>70000</v>
      </c>
      <c r="T13" s="6">
        <v>385260</v>
      </c>
      <c r="U13" s="5">
        <v>555</v>
      </c>
      <c r="V13" s="5">
        <v>340500</v>
      </c>
      <c r="W13" s="5">
        <v>341055</v>
      </c>
      <c r="X13" s="6">
        <v>11.16</v>
      </c>
    </row>
    <row r="14" spans="1:2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</sheetData>
  <mergeCells count="29">
    <mergeCell ref="A7"/>
    <mergeCell ref="A1:X1"/>
    <mergeCell ref="A2:X2"/>
    <mergeCell ref="A3:X3"/>
    <mergeCell ref="B7"/>
    <mergeCell ref="C7"/>
    <mergeCell ref="D7"/>
    <mergeCell ref="E7"/>
    <mergeCell ref="F7"/>
    <mergeCell ref="L7"/>
    <mergeCell ref="M7"/>
    <mergeCell ref="N7"/>
    <mergeCell ref="G6"/>
    <mergeCell ref="H6"/>
    <mergeCell ref="G7"/>
    <mergeCell ref="H7"/>
    <mergeCell ref="I7"/>
    <mergeCell ref="J7"/>
    <mergeCell ref="K7"/>
    <mergeCell ref="O7"/>
    <mergeCell ref="P7"/>
    <mergeCell ref="Q7"/>
    <mergeCell ref="R7"/>
    <mergeCell ref="S7"/>
    <mergeCell ref="T7"/>
    <mergeCell ref="U7"/>
    <mergeCell ref="V7"/>
    <mergeCell ref="W7"/>
    <mergeCell ref="X7"/>
  </mergeCells>
  <pageMargins left="0.75" right="0.75" top="0.75" bottom="0.5" header="0.5" footer="0.75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FEB-25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2025-04-06T12:55:01Z</dcterms:created>
  <dcterms:modified xsi:type="dcterms:W3CDTF">2025-04-06T13:37:30Z</dcterms:modified>
</cp:coreProperties>
</file>