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dea\Desktop\"/>
    </mc:Choice>
  </mc:AlternateContent>
  <xr:revisionPtr revIDLastSave="0" documentId="13_ncr:1_{FF9B113F-6C9E-4267-A1AB-7137028D57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HT2A" sheetId="2" r:id="rId1"/>
  </sheets>
  <calcPr calcId="191029"/>
</workbook>
</file>

<file path=xl/calcChain.xml><?xml version="1.0" encoding="utf-8"?>
<calcChain xmlns="http://schemas.openxmlformats.org/spreadsheetml/2006/main">
  <c r="S14" i="2" l="1"/>
  <c r="S15" i="2"/>
  <c r="S16" i="2"/>
  <c r="S17" i="2"/>
  <c r="S18" i="2"/>
  <c r="S19" i="2"/>
  <c r="S20" i="2"/>
  <c r="S21" i="2"/>
  <c r="S22" i="2"/>
  <c r="S23" i="2"/>
  <c r="S24" i="2"/>
  <c r="S25" i="2"/>
</calcChain>
</file>

<file path=xl/sharedStrings.xml><?xml version="1.0" encoding="utf-8"?>
<sst xmlns="http://schemas.openxmlformats.org/spreadsheetml/2006/main" count="166" uniqueCount="110">
  <si>
    <t xml:space="preserve">Generated By: </t>
  </si>
  <si>
    <t>MOHAN K</t>
  </si>
  <si>
    <t xml:space="preserve">Generated On: </t>
  </si>
  <si>
    <t>05-05-2025 10:57:32</t>
  </si>
  <si>
    <t>Bangalore Electricity Supply Company Limited (BESCOM)</t>
  </si>
  <si>
    <t>Ledger Extract Report</t>
  </si>
  <si>
    <t>Ledger Extract Report From 05-05-2024 To 05-05-2025</t>
  </si>
  <si>
    <t>Zone:</t>
  </si>
  <si>
    <t>CTAZ</t>
  </si>
  <si>
    <t>Circle:</t>
  </si>
  <si>
    <t>TUMKUR</t>
  </si>
  <si>
    <t>Division:</t>
  </si>
  <si>
    <t xml:space="preserve">TUMKUR </t>
  </si>
  <si>
    <t>Sub-Division:</t>
  </si>
  <si>
    <t>NITTUR</t>
  </si>
  <si>
    <t>Section:</t>
  </si>
  <si>
    <t>Account ID:</t>
  </si>
  <si>
    <t>RR No:</t>
  </si>
  <si>
    <t>AHT2A</t>
  </si>
  <si>
    <t>Name:</t>
  </si>
  <si>
    <t>HEIDELBERG CEMENT INDIA LTD</t>
  </si>
  <si>
    <t>Address:</t>
  </si>
  <si>
    <t>RESIDENTIAL APARTMENTSAMMASANDRA,TURUVEKERE,TUMKUR.0</t>
  </si>
  <si>
    <t>Tariff:</t>
  </si>
  <si>
    <t>HT4</t>
  </si>
  <si>
    <t>Date of Service:</t>
  </si>
  <si>
    <t>KW:</t>
  </si>
  <si>
    <t>HP:</t>
  </si>
  <si>
    <t>KVA:</t>
  </si>
  <si>
    <t>MONTH</t>
  </si>
  <si>
    <t>READING DAY</t>
  </si>
  <si>
    <t>BILL DATE</t>
  </si>
  <si>
    <t>BILL NO</t>
  </si>
  <si>
    <t>METER STATUS</t>
  </si>
  <si>
    <t>INST STATUS</t>
  </si>
  <si>
    <t>FR</t>
  </si>
  <si>
    <t>IR</t>
  </si>
  <si>
    <t>METER CONSTANT</t>
  </si>
  <si>
    <t>MC UNITS</t>
  </si>
  <si>
    <t>UNITS</t>
  </si>
  <si>
    <t>SUSPENSE OB</t>
  </si>
  <si>
    <t>OB</t>
  </si>
  <si>
    <t>FC</t>
  </si>
  <si>
    <t>EC</t>
  </si>
  <si>
    <t>FAC</t>
  </si>
  <si>
    <t>TAX</t>
  </si>
  <si>
    <t>INTEREST</t>
  </si>
  <si>
    <t>OTHERS</t>
  </si>
  <si>
    <t>DL ADJUSTMENT</t>
  </si>
  <si>
    <t>ARREARS</t>
  </si>
  <si>
    <t>NET AMOUNT</t>
  </si>
  <si>
    <t>COLLECTION</t>
  </si>
  <si>
    <t>CB</t>
  </si>
  <si>
    <t>MAY-24</t>
  </si>
  <si>
    <t>01-MAY-2024</t>
  </si>
  <si>
    <t>02-05-2024</t>
  </si>
  <si>
    <t>2.02405143525901E14</t>
  </si>
  <si>
    <t>NORMAL</t>
  </si>
  <si>
    <t>LIVE</t>
  </si>
  <si>
    <t>JUN-24</t>
  </si>
  <si>
    <t>01-JUN-2024</t>
  </si>
  <si>
    <t>01-06-2024</t>
  </si>
  <si>
    <t>2.02406143525901E14</t>
  </si>
  <si>
    <t>JUL-24</t>
  </si>
  <si>
    <t>01-JUL-2024</t>
  </si>
  <si>
    <t>01-07-2024</t>
  </si>
  <si>
    <t>2.02407143525901E14</t>
  </si>
  <si>
    <t>AUG-24</t>
  </si>
  <si>
    <t>01-AUG-2024</t>
  </si>
  <si>
    <t>02-08-2024</t>
  </si>
  <si>
    <t>2.02408143525901E14</t>
  </si>
  <si>
    <t>SEP-24</t>
  </si>
  <si>
    <t>01-SEP-2024</t>
  </si>
  <si>
    <t>03-09-2024</t>
  </si>
  <si>
    <t>2.02409143525901E14</t>
  </si>
  <si>
    <t>OCT-24</t>
  </si>
  <si>
    <t>01-OCT-2024</t>
  </si>
  <si>
    <t>01-10-2024</t>
  </si>
  <si>
    <t>2.02410143525901E14</t>
  </si>
  <si>
    <t>NOV-24</t>
  </si>
  <si>
    <t>01-NOV-2024</t>
  </si>
  <si>
    <t>06-11-2024</t>
  </si>
  <si>
    <t>2.02411143525901E14</t>
  </si>
  <si>
    <t>DEC-24</t>
  </si>
  <si>
    <t>01-DEC-2024</t>
  </si>
  <si>
    <t>02-12-2024</t>
  </si>
  <si>
    <t>202412143525901</t>
  </si>
  <si>
    <t>JAN-25</t>
  </si>
  <si>
    <t>01-JAN-2025</t>
  </si>
  <si>
    <t>03-01-2025</t>
  </si>
  <si>
    <t>202501143525901</t>
  </si>
  <si>
    <t>FEB-25</t>
  </si>
  <si>
    <t>01-FEB-2025</t>
  </si>
  <si>
    <t>05-02-2025</t>
  </si>
  <si>
    <t>2221199000019</t>
  </si>
  <si>
    <t>MAR-25</t>
  </si>
  <si>
    <t>01-MAR-2025</t>
  </si>
  <si>
    <t>08-03-2025</t>
  </si>
  <si>
    <t>2221199000224</t>
  </si>
  <si>
    <t>APR-25</t>
  </si>
  <si>
    <t>01-APR-2025</t>
  </si>
  <si>
    <t>21-04-2025</t>
  </si>
  <si>
    <t>2221199000344</t>
  </si>
  <si>
    <t>Column1</t>
  </si>
  <si>
    <t>Total demand</t>
  </si>
  <si>
    <t>JWALANAIAH BN</t>
  </si>
  <si>
    <t xml:space="preserve">Remarks </t>
  </si>
  <si>
    <t>15/FEB/2025  payment made</t>
  </si>
  <si>
    <t>13/03/2025  payment made</t>
  </si>
  <si>
    <t>15/04/2025 payment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</si>
</sst>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D8AA8"/>
      </patternFill>
    </fill>
    <fill>
      <patternFill patternType="solid">
        <fgColor rgb="FFB2BEB5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 applyBorder="0"/>
  </cellStyleXfs>
  <cellXfs count="29">
    <xf numFmtId="0" fontId="0" fillId="0" borderId="0" xfId="0"/>
    <xf numFmtId="14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4" fillId="5" borderId="0" xfId="0" applyFont="1" applyFill="1" applyAlignment="1">
      <alignment horizontal="left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5" borderId="3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0" fontId="0" fillId="0" borderId="1" xfId="0" applyBorder="1"/>
    <xf numFmtId="0" fontId="4" fillId="5" borderId="1" xfId="0" applyFont="1" applyFill="1" applyBorder="1"/>
    <xf numFmtId="0" fontId="0" fillId="0" borderId="6" xfId="0" applyBorder="1"/>
    <xf numFmtId="0" fontId="0" fillId="4" borderId="1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NumberFormat="1" applyBorder="1"/>
    <xf numFmtId="15" fontId="0" fillId="0" borderId="6" xfId="0" applyNumberFormat="1" applyBorder="1"/>
    <xf numFmtId="15" fontId="0" fillId="0" borderId="9" xfId="0" applyNumberFormat="1" applyBorder="1"/>
  </cellXfs>
  <cellStyles count="1">
    <cellStyle name="Normal" xfId="0" builtinId="0"/>
  </cellStyles>
  <dxfs count="31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3:AA26" totalsRowShown="0" headerRowDxfId="0" headerRowBorderDxfId="29" tableBorderDxfId="30" totalsRowBorderDxfId="28">
  <autoFilter ref="A13:AA26" xr:uid="{00000000-0009-0000-0100-000001000000}"/>
  <tableColumns count="27">
    <tableColumn id="1" xr3:uid="{00000000-0010-0000-0000-000001000000}" name="MONTH" dataDxfId="27"/>
    <tableColumn id="2" xr3:uid="{00000000-0010-0000-0000-000002000000}" name="READING DAY" dataDxfId="26"/>
    <tableColumn id="3" xr3:uid="{00000000-0010-0000-0000-000003000000}" name="BILL DATE" dataDxfId="25"/>
    <tableColumn id="4" xr3:uid="{00000000-0010-0000-0000-000004000000}" name="BILL NO" dataDxfId="24"/>
    <tableColumn id="5" xr3:uid="{00000000-0010-0000-0000-000005000000}" name="METER STATUS" dataDxfId="23"/>
    <tableColumn id="6" xr3:uid="{00000000-0010-0000-0000-000006000000}" name="INST STATUS" dataDxfId="22"/>
    <tableColumn id="7" xr3:uid="{00000000-0010-0000-0000-000007000000}" name="FR" dataDxfId="21"/>
    <tableColumn id="8" xr3:uid="{00000000-0010-0000-0000-000008000000}" name="IR" dataDxfId="20"/>
    <tableColumn id="9" xr3:uid="{00000000-0010-0000-0000-000009000000}" name="METER CONSTANT" dataDxfId="19"/>
    <tableColumn id="10" xr3:uid="{00000000-0010-0000-0000-00000A000000}" name="MC UNITS" dataDxfId="18"/>
    <tableColumn id="11" xr3:uid="{00000000-0010-0000-0000-00000B000000}" name="UNITS" dataDxfId="17"/>
    <tableColumn id="12" xr3:uid="{00000000-0010-0000-0000-00000C000000}" name="SUSPENSE OB" dataDxfId="16"/>
    <tableColumn id="13" xr3:uid="{00000000-0010-0000-0000-00000D000000}" name="OB" dataDxfId="15"/>
    <tableColumn id="14" xr3:uid="{00000000-0010-0000-0000-00000E000000}" name="FC" dataDxfId="14"/>
    <tableColumn id="15" xr3:uid="{00000000-0010-0000-0000-00000F000000}" name="EC" dataDxfId="13"/>
    <tableColumn id="16" xr3:uid="{00000000-0010-0000-0000-000010000000}" name="FAC" dataDxfId="12"/>
    <tableColumn id="17" xr3:uid="{00000000-0010-0000-0000-000011000000}" name="TAX" dataDxfId="11"/>
    <tableColumn id="18" xr3:uid="{00000000-0010-0000-0000-000012000000}" name="INTEREST" dataDxfId="10"/>
    <tableColumn id="27" xr3:uid="{45F5AD4E-1CB4-4250-91CF-0AE7A8F743CC}" name="Total demand" dataDxfId="9">
      <calculatedColumnFormula>SUM(Table1[[#This Row],[OB]:[INTEREST]])</calculatedColumnFormula>
    </tableColumn>
    <tableColumn id="26" xr3:uid="{7CC90255-9A97-4D02-A0D6-7B8DAF119F26}" name="Column1" dataDxfId="8"/>
    <tableColumn id="19" xr3:uid="{00000000-0010-0000-0000-000013000000}" name="OTHERS" dataDxfId="7"/>
    <tableColumn id="20" xr3:uid="{00000000-0010-0000-0000-000014000000}" name="DL ADJUSTMENT" dataDxfId="6"/>
    <tableColumn id="21" xr3:uid="{00000000-0010-0000-0000-000015000000}" name="ARREARS" dataDxfId="5"/>
    <tableColumn id="22" xr3:uid="{00000000-0010-0000-0000-000016000000}" name="NET AMOUNT" dataDxfId="4"/>
    <tableColumn id="23" xr3:uid="{00000000-0010-0000-0000-000017000000}" name="COLLECTION" dataDxfId="3"/>
    <tableColumn id="24" xr3:uid="{00000000-0010-0000-0000-000018000000}" name="CB" dataDxfId="2"/>
    <tableColumn id="25" xr3:uid="{00000000-0010-0000-0000-000019000000}" name="Remarks 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6"/>
  <sheetViews>
    <sheetView tabSelected="1" workbookViewId="0">
      <selection activeCell="Z25" sqref="Z25"/>
    </sheetView>
  </sheetViews>
  <sheetFormatPr defaultRowHeight="15" x14ac:dyDescent="0.25"/>
  <cols>
    <col min="1" max="1" width="10.42578125" customWidth="1"/>
    <col min="2" max="2" width="13.5703125" customWidth="1"/>
    <col min="3" max="3" width="11.42578125" customWidth="1"/>
    <col min="4" max="4" width="17.85546875" customWidth="1"/>
    <col min="5" max="5" width="10.5703125" customWidth="1"/>
    <col min="6" max="6" width="8" customWidth="1"/>
    <col min="7" max="8" width="12" customWidth="1"/>
    <col min="9" max="9" width="6.28515625" customWidth="1"/>
    <col min="10" max="10" width="5.42578125" customWidth="1"/>
    <col min="11" max="11" width="9.7109375" customWidth="1"/>
    <col min="12" max="12" width="6.42578125" customWidth="1"/>
    <col min="13" max="13" width="7.140625" customWidth="1"/>
    <col min="14" max="14" width="5.28515625" customWidth="1"/>
    <col min="15" max="15" width="9.28515625" customWidth="1"/>
    <col min="16" max="16" width="8.7109375" customWidth="1"/>
    <col min="17" max="17" width="8.28515625" customWidth="1"/>
    <col min="18" max="18" width="6.5703125" customWidth="1"/>
    <col min="19" max="19" width="6.140625" customWidth="1"/>
    <col min="20" max="20" width="4.28515625" customWidth="1"/>
    <col min="21" max="21" width="5.140625" customWidth="1"/>
    <col min="22" max="23" width="8.28515625" customWidth="1"/>
    <col min="24" max="24" width="9.42578125" customWidth="1"/>
    <col min="25" max="25" width="8.7109375" customWidth="1"/>
    <col min="26" max="26" width="6.85546875" customWidth="1"/>
    <col min="27" max="27" width="26.42578125" customWidth="1"/>
  </cols>
  <sheetData>
    <row r="1" spans="1:27" x14ac:dyDescent="0.25">
      <c r="A1" s="6" t="s">
        <v>0</v>
      </c>
      <c r="B1" s="5" t="s">
        <v>105</v>
      </c>
      <c r="C1" s="5" t="s">
        <v>1</v>
      </c>
      <c r="D1" s="6" t="s">
        <v>2</v>
      </c>
      <c r="E1" s="5" t="s">
        <v>3</v>
      </c>
      <c r="F1" s="5" t="s">
        <v>3</v>
      </c>
    </row>
    <row r="2" spans="1:27" ht="18.75" x14ac:dyDescent="0.3">
      <c r="A2" s="4" t="s">
        <v>4</v>
      </c>
      <c r="B2" s="4" t="s">
        <v>4</v>
      </c>
      <c r="C2" s="4" t="s">
        <v>4</v>
      </c>
      <c r="D2" s="4" t="s">
        <v>4</v>
      </c>
      <c r="E2" s="4" t="s">
        <v>4</v>
      </c>
      <c r="F2" s="4" t="s">
        <v>4</v>
      </c>
      <c r="G2" s="4" t="s">
        <v>4</v>
      </c>
      <c r="H2" s="4" t="s">
        <v>4</v>
      </c>
      <c r="I2" s="4" t="s">
        <v>4</v>
      </c>
      <c r="J2" s="4" t="s">
        <v>4</v>
      </c>
      <c r="K2" s="4" t="s">
        <v>4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18.75" x14ac:dyDescent="0.3">
      <c r="A3" s="4" t="s">
        <v>5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ht="18.75" x14ac:dyDescent="0.3">
      <c r="A4" s="4" t="s">
        <v>6</v>
      </c>
      <c r="B4" s="4" t="s">
        <v>6</v>
      </c>
      <c r="C4" s="4" t="s">
        <v>6</v>
      </c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x14ac:dyDescent="0.25">
      <c r="A8" s="3" t="s">
        <v>7</v>
      </c>
      <c r="B8" s="2" t="s">
        <v>8</v>
      </c>
      <c r="C8" s="3" t="s">
        <v>9</v>
      </c>
      <c r="D8" s="2" t="s">
        <v>10</v>
      </c>
      <c r="E8" s="3" t="s">
        <v>11</v>
      </c>
      <c r="F8" s="2" t="s">
        <v>12</v>
      </c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3" t="s">
        <v>13</v>
      </c>
      <c r="B9" s="2" t="s">
        <v>14</v>
      </c>
      <c r="C9" s="3" t="s">
        <v>15</v>
      </c>
      <c r="D9" s="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1" spans="1:27" x14ac:dyDescent="0.25">
      <c r="A11" s="3" t="s">
        <v>16</v>
      </c>
      <c r="B11" s="2">
        <v>1435259</v>
      </c>
      <c r="C11" s="3" t="s">
        <v>17</v>
      </c>
      <c r="D11" s="12" t="s">
        <v>18</v>
      </c>
      <c r="E11" s="3" t="s">
        <v>19</v>
      </c>
      <c r="F11" s="2" t="s">
        <v>20</v>
      </c>
      <c r="G11" s="3" t="s">
        <v>21</v>
      </c>
      <c r="H11" s="2" t="s">
        <v>22</v>
      </c>
      <c r="I11" s="2" t="s">
        <v>22</v>
      </c>
      <c r="J11" s="2" t="s">
        <v>22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3" t="s">
        <v>23</v>
      </c>
      <c r="B12" s="2" t="s">
        <v>24</v>
      </c>
      <c r="C12" s="3" t="s">
        <v>25</v>
      </c>
      <c r="D12" s="1">
        <v>42517</v>
      </c>
      <c r="E12" s="3" t="s">
        <v>26</v>
      </c>
      <c r="F12" s="2">
        <v>0</v>
      </c>
      <c r="G12" s="3" t="s">
        <v>27</v>
      </c>
      <c r="H12" s="2">
        <v>0</v>
      </c>
      <c r="I12" s="3" t="s">
        <v>28</v>
      </c>
      <c r="J12" s="2">
        <v>0.04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s="13" customFormat="1" ht="43.5" customHeight="1" x14ac:dyDescent="0.25">
      <c r="A13" s="14" t="s">
        <v>29</v>
      </c>
      <c r="B13" s="15" t="s">
        <v>30</v>
      </c>
      <c r="C13" s="15" t="s">
        <v>31</v>
      </c>
      <c r="D13" s="15" t="s">
        <v>32</v>
      </c>
      <c r="E13" s="15" t="s">
        <v>33</v>
      </c>
      <c r="F13" s="15" t="s">
        <v>34</v>
      </c>
      <c r="G13" s="15" t="s">
        <v>35</v>
      </c>
      <c r="H13" s="15" t="s">
        <v>36</v>
      </c>
      <c r="I13" s="15" t="s">
        <v>37</v>
      </c>
      <c r="J13" s="15" t="s">
        <v>38</v>
      </c>
      <c r="K13" s="15" t="s">
        <v>39</v>
      </c>
      <c r="L13" s="15" t="s">
        <v>40</v>
      </c>
      <c r="M13" s="15" t="s">
        <v>41</v>
      </c>
      <c r="N13" s="15" t="s">
        <v>42</v>
      </c>
      <c r="O13" s="15" t="s">
        <v>43</v>
      </c>
      <c r="P13" s="15" t="s">
        <v>44</v>
      </c>
      <c r="Q13" s="15" t="s">
        <v>45</v>
      </c>
      <c r="R13" s="15" t="s">
        <v>46</v>
      </c>
      <c r="S13" s="16" t="s">
        <v>104</v>
      </c>
      <c r="T13" s="15" t="s">
        <v>103</v>
      </c>
      <c r="U13" s="15" t="s">
        <v>47</v>
      </c>
      <c r="V13" s="15" t="s">
        <v>48</v>
      </c>
      <c r="W13" s="15" t="s">
        <v>49</v>
      </c>
      <c r="X13" s="15" t="s">
        <v>50</v>
      </c>
      <c r="Y13" s="15" t="s">
        <v>51</v>
      </c>
      <c r="Z13" s="15" t="s">
        <v>52</v>
      </c>
      <c r="AA13" s="17" t="s">
        <v>106</v>
      </c>
    </row>
    <row r="14" spans="1:27" hidden="1" x14ac:dyDescent="0.25">
      <c r="A14" s="18" t="s">
        <v>53</v>
      </c>
      <c r="B14" s="19" t="s">
        <v>54</v>
      </c>
      <c r="C14" s="19" t="s">
        <v>55</v>
      </c>
      <c r="D14" s="19" t="s">
        <v>56</v>
      </c>
      <c r="E14" s="19" t="s">
        <v>57</v>
      </c>
      <c r="F14" s="19" t="s">
        <v>58</v>
      </c>
      <c r="G14" s="19">
        <v>39729.800000000003</v>
      </c>
      <c r="H14" s="19">
        <v>39642</v>
      </c>
      <c r="I14" s="19">
        <v>15</v>
      </c>
      <c r="J14" s="19">
        <v>0</v>
      </c>
      <c r="K14" s="19">
        <v>1309</v>
      </c>
      <c r="L14" s="19">
        <v>0</v>
      </c>
      <c r="M14" s="19">
        <v>0</v>
      </c>
      <c r="N14" s="19">
        <v>0</v>
      </c>
      <c r="O14" s="19">
        <v>9490.61</v>
      </c>
      <c r="P14" s="19">
        <v>104.72</v>
      </c>
      <c r="Q14" s="19">
        <v>854.16</v>
      </c>
      <c r="R14" s="19">
        <v>0</v>
      </c>
      <c r="S14" s="19">
        <f>SUM(Table1[[#This Row],[OB]:[INTEREST]])</f>
        <v>10449.49</v>
      </c>
      <c r="T14" s="19"/>
      <c r="U14" s="19">
        <v>0</v>
      </c>
      <c r="V14" s="19">
        <v>0</v>
      </c>
      <c r="W14" s="19">
        <v>0</v>
      </c>
      <c r="X14" s="19">
        <v>10449</v>
      </c>
      <c r="Y14" s="20">
        <v>0</v>
      </c>
      <c r="Z14" s="19">
        <v>0</v>
      </c>
      <c r="AA14" s="21">
        <v>0</v>
      </c>
    </row>
    <row r="15" spans="1:27" hidden="1" x14ac:dyDescent="0.25">
      <c r="A15" s="18" t="s">
        <v>59</v>
      </c>
      <c r="B15" s="19" t="s">
        <v>60</v>
      </c>
      <c r="C15" s="19" t="s">
        <v>61</v>
      </c>
      <c r="D15" s="19" t="s">
        <v>62</v>
      </c>
      <c r="E15" s="19" t="s">
        <v>57</v>
      </c>
      <c r="F15" s="19" t="s">
        <v>58</v>
      </c>
      <c r="G15" s="19">
        <v>39802.85</v>
      </c>
      <c r="H15" s="19">
        <v>39729</v>
      </c>
      <c r="I15" s="19">
        <v>15</v>
      </c>
      <c r="J15" s="19">
        <v>0</v>
      </c>
      <c r="K15" s="19">
        <v>1096</v>
      </c>
      <c r="L15" s="19">
        <v>0</v>
      </c>
      <c r="M15" s="19">
        <v>0</v>
      </c>
      <c r="N15" s="19">
        <v>0</v>
      </c>
      <c r="O15" s="19">
        <v>7944.19</v>
      </c>
      <c r="P15" s="19">
        <v>142.44999999999999</v>
      </c>
      <c r="Q15" s="19">
        <v>714.98</v>
      </c>
      <c r="R15" s="19">
        <v>0</v>
      </c>
      <c r="S15" s="19">
        <f>SUM(Table1[[#This Row],[OB]:[INTEREST]])</f>
        <v>8801.619999999999</v>
      </c>
      <c r="T15" s="19"/>
      <c r="U15" s="19">
        <v>0</v>
      </c>
      <c r="V15" s="19">
        <v>0</v>
      </c>
      <c r="W15" s="19">
        <v>0</v>
      </c>
      <c r="X15" s="19">
        <v>8802</v>
      </c>
      <c r="Y15" s="20">
        <v>0</v>
      </c>
      <c r="Z15" s="19">
        <v>0</v>
      </c>
      <c r="AA15" s="21">
        <v>0</v>
      </c>
    </row>
    <row r="16" spans="1:27" hidden="1" x14ac:dyDescent="0.25">
      <c r="A16" s="18" t="s">
        <v>63</v>
      </c>
      <c r="B16" s="19" t="s">
        <v>64</v>
      </c>
      <c r="C16" s="19" t="s">
        <v>65</v>
      </c>
      <c r="D16" s="19" t="s">
        <v>66</v>
      </c>
      <c r="E16" s="19" t="s">
        <v>57</v>
      </c>
      <c r="F16" s="19" t="s">
        <v>58</v>
      </c>
      <c r="G16" s="19">
        <v>39869.32</v>
      </c>
      <c r="H16" s="19">
        <v>39802</v>
      </c>
      <c r="I16" s="19">
        <v>15</v>
      </c>
      <c r="J16" s="19">
        <v>0</v>
      </c>
      <c r="K16" s="19">
        <v>997</v>
      </c>
      <c r="L16" s="19">
        <v>0</v>
      </c>
      <c r="M16" s="19">
        <v>0</v>
      </c>
      <c r="N16" s="19">
        <v>0</v>
      </c>
      <c r="O16" s="19">
        <v>7228.61</v>
      </c>
      <c r="P16" s="19">
        <v>89.73</v>
      </c>
      <c r="Q16" s="19">
        <v>650.58000000000004</v>
      </c>
      <c r="R16" s="19">
        <v>0</v>
      </c>
      <c r="S16" s="19">
        <f>SUM(Table1[[#This Row],[OB]:[INTEREST]])</f>
        <v>7968.9199999999992</v>
      </c>
      <c r="T16" s="19"/>
      <c r="U16" s="19">
        <v>0</v>
      </c>
      <c r="V16" s="19">
        <v>0</v>
      </c>
      <c r="W16" s="19">
        <v>0</v>
      </c>
      <c r="X16" s="19">
        <v>7969</v>
      </c>
      <c r="Y16" s="20">
        <v>0</v>
      </c>
      <c r="Z16" s="19">
        <v>0</v>
      </c>
      <c r="AA16" s="21">
        <v>0</v>
      </c>
    </row>
    <row r="17" spans="1:27" hidden="1" x14ac:dyDescent="0.25">
      <c r="A17" s="18" t="s">
        <v>67</v>
      </c>
      <c r="B17" s="19" t="s">
        <v>68</v>
      </c>
      <c r="C17" s="19" t="s">
        <v>69</v>
      </c>
      <c r="D17" s="19" t="s">
        <v>70</v>
      </c>
      <c r="E17" s="19" t="s">
        <v>57</v>
      </c>
      <c r="F17" s="19" t="s">
        <v>58</v>
      </c>
      <c r="G17" s="19">
        <v>39953.050000000003</v>
      </c>
      <c r="H17" s="19">
        <v>39869</v>
      </c>
      <c r="I17" s="19">
        <v>15</v>
      </c>
      <c r="J17" s="19">
        <v>0</v>
      </c>
      <c r="K17" s="19">
        <v>1256</v>
      </c>
      <c r="L17" s="19">
        <v>0</v>
      </c>
      <c r="M17" s="19">
        <v>0</v>
      </c>
      <c r="N17" s="19">
        <v>0</v>
      </c>
      <c r="O17" s="22">
        <v>9105.64</v>
      </c>
      <c r="P17" s="22">
        <v>251.19</v>
      </c>
      <c r="Q17" s="22">
        <v>819.51</v>
      </c>
      <c r="R17" s="22">
        <v>100</v>
      </c>
      <c r="S17" s="22">
        <f>SUM(Table1[[#This Row],[OB]:[INTEREST]])</f>
        <v>10276.34</v>
      </c>
      <c r="T17" s="19"/>
      <c r="U17" s="19">
        <v>0</v>
      </c>
      <c r="V17" s="19">
        <v>0</v>
      </c>
      <c r="W17" s="19">
        <v>0</v>
      </c>
      <c r="X17" s="19">
        <v>10276</v>
      </c>
      <c r="Y17" s="20">
        <v>0</v>
      </c>
      <c r="Z17" s="19">
        <v>0</v>
      </c>
      <c r="AA17" s="21">
        <v>0</v>
      </c>
    </row>
    <row r="18" spans="1:27" hidden="1" x14ac:dyDescent="0.25">
      <c r="A18" s="18" t="s">
        <v>71</v>
      </c>
      <c r="B18" s="19" t="s">
        <v>72</v>
      </c>
      <c r="C18" s="19" t="s">
        <v>73</v>
      </c>
      <c r="D18" s="19" t="s">
        <v>74</v>
      </c>
      <c r="E18" s="19" t="s">
        <v>57</v>
      </c>
      <c r="F18" s="19" t="s">
        <v>58</v>
      </c>
      <c r="G18" s="19">
        <v>40024.44</v>
      </c>
      <c r="H18" s="19">
        <v>39953</v>
      </c>
      <c r="I18" s="19">
        <v>15</v>
      </c>
      <c r="J18" s="19">
        <v>0</v>
      </c>
      <c r="K18" s="19">
        <v>1071</v>
      </c>
      <c r="L18" s="19">
        <v>0</v>
      </c>
      <c r="M18" s="19">
        <v>0</v>
      </c>
      <c r="N18" s="19">
        <v>0</v>
      </c>
      <c r="O18" s="19">
        <v>7763.66</v>
      </c>
      <c r="P18" s="19">
        <v>267.70999999999998</v>
      </c>
      <c r="Q18" s="19">
        <v>698.73</v>
      </c>
      <c r="R18" s="19">
        <v>0</v>
      </c>
      <c r="S18" s="19">
        <f>SUM(Table1[[#This Row],[OB]:[INTEREST]])</f>
        <v>8730.1</v>
      </c>
      <c r="T18" s="19"/>
      <c r="U18" s="19">
        <v>0</v>
      </c>
      <c r="V18" s="19">
        <v>0</v>
      </c>
      <c r="W18" s="19">
        <v>0</v>
      </c>
      <c r="X18" s="19">
        <v>8730</v>
      </c>
      <c r="Y18" s="20">
        <v>0</v>
      </c>
      <c r="Z18" s="19">
        <v>0</v>
      </c>
      <c r="AA18" s="21">
        <v>0</v>
      </c>
    </row>
    <row r="19" spans="1:27" hidden="1" x14ac:dyDescent="0.25">
      <c r="A19" s="18" t="s">
        <v>75</v>
      </c>
      <c r="B19" s="19" t="s">
        <v>76</v>
      </c>
      <c r="C19" s="19" t="s">
        <v>77</v>
      </c>
      <c r="D19" s="19" t="s">
        <v>78</v>
      </c>
      <c r="E19" s="19" t="s">
        <v>57</v>
      </c>
      <c r="F19" s="19" t="s">
        <v>58</v>
      </c>
      <c r="G19" s="19">
        <v>40096.39</v>
      </c>
      <c r="H19" s="19">
        <v>40024</v>
      </c>
      <c r="I19" s="19">
        <v>15</v>
      </c>
      <c r="J19" s="19">
        <v>0</v>
      </c>
      <c r="K19" s="19">
        <v>1079</v>
      </c>
      <c r="L19" s="19">
        <v>0</v>
      </c>
      <c r="M19" s="19">
        <v>0</v>
      </c>
      <c r="N19" s="19">
        <v>0</v>
      </c>
      <c r="O19" s="19">
        <v>7824.56</v>
      </c>
      <c r="P19" s="19">
        <v>-280.61</v>
      </c>
      <c r="Q19" s="19">
        <v>704.21</v>
      </c>
      <c r="R19" s="19">
        <v>0</v>
      </c>
      <c r="S19" s="19">
        <f>SUM(Table1[[#This Row],[OB]:[INTEREST]])</f>
        <v>8248.16</v>
      </c>
      <c r="T19" s="19"/>
      <c r="U19" s="19">
        <v>0</v>
      </c>
      <c r="V19" s="19">
        <v>0</v>
      </c>
      <c r="W19" s="19">
        <v>0</v>
      </c>
      <c r="X19" s="19">
        <v>8248</v>
      </c>
      <c r="Y19" s="20">
        <v>0</v>
      </c>
      <c r="Z19" s="19">
        <v>0</v>
      </c>
      <c r="AA19" s="21">
        <v>0</v>
      </c>
    </row>
    <row r="20" spans="1:27" hidden="1" x14ac:dyDescent="0.25">
      <c r="A20" s="18" t="s">
        <v>79</v>
      </c>
      <c r="B20" s="19" t="s">
        <v>80</v>
      </c>
      <c r="C20" s="19" t="s">
        <v>81</v>
      </c>
      <c r="D20" s="19" t="s">
        <v>82</v>
      </c>
      <c r="E20" s="19" t="s">
        <v>57</v>
      </c>
      <c r="F20" s="19" t="s">
        <v>58</v>
      </c>
      <c r="G20" s="19">
        <v>40164.67</v>
      </c>
      <c r="H20" s="19">
        <v>40096</v>
      </c>
      <c r="I20" s="19">
        <v>15</v>
      </c>
      <c r="J20" s="19">
        <v>0</v>
      </c>
      <c r="K20" s="19">
        <v>1024</v>
      </c>
      <c r="L20" s="19">
        <v>0</v>
      </c>
      <c r="M20" s="19">
        <v>0</v>
      </c>
      <c r="N20" s="19">
        <v>0</v>
      </c>
      <c r="O20" s="19">
        <v>7425.45</v>
      </c>
      <c r="P20" s="19">
        <v>-245.81</v>
      </c>
      <c r="Q20" s="19">
        <v>668.29</v>
      </c>
      <c r="R20" s="19">
        <v>0</v>
      </c>
      <c r="S20" s="19">
        <f>SUM(Table1[[#This Row],[OB]:[INTEREST]])</f>
        <v>7847.9299999999994</v>
      </c>
      <c r="T20" s="19"/>
      <c r="U20" s="19">
        <v>0</v>
      </c>
      <c r="V20" s="19">
        <v>0</v>
      </c>
      <c r="W20" s="19">
        <v>0</v>
      </c>
      <c r="X20" s="19">
        <v>7848</v>
      </c>
      <c r="Y20" s="20">
        <v>0</v>
      </c>
      <c r="Z20" s="19">
        <v>0</v>
      </c>
      <c r="AA20" s="21">
        <v>0</v>
      </c>
    </row>
    <row r="21" spans="1:27" hidden="1" x14ac:dyDescent="0.25">
      <c r="A21" s="18" t="s">
        <v>83</v>
      </c>
      <c r="B21" s="19" t="s">
        <v>84</v>
      </c>
      <c r="C21" s="19" t="s">
        <v>85</v>
      </c>
      <c r="D21" s="19" t="s">
        <v>86</v>
      </c>
      <c r="E21" s="19" t="s">
        <v>57</v>
      </c>
      <c r="F21" s="19" t="s">
        <v>58</v>
      </c>
      <c r="G21" s="19">
        <v>40230.660000000003</v>
      </c>
      <c r="H21" s="19">
        <v>40164</v>
      </c>
      <c r="I21" s="19">
        <v>15</v>
      </c>
      <c r="J21" s="19">
        <v>0</v>
      </c>
      <c r="K21" s="19">
        <v>990</v>
      </c>
      <c r="L21" s="19">
        <v>0</v>
      </c>
      <c r="M21" s="19">
        <v>0</v>
      </c>
      <c r="N21" s="19">
        <v>0</v>
      </c>
      <c r="O21" s="19">
        <v>7176.41</v>
      </c>
      <c r="P21" s="19">
        <v>0</v>
      </c>
      <c r="Q21" s="19">
        <v>645.88</v>
      </c>
      <c r="R21" s="19">
        <v>0</v>
      </c>
      <c r="S21" s="19">
        <f>SUM(Table1[[#This Row],[OB]:[INTEREST]])</f>
        <v>7822.29</v>
      </c>
      <c r="T21" s="19"/>
      <c r="U21" s="19">
        <v>0</v>
      </c>
      <c r="V21" s="19">
        <v>0</v>
      </c>
      <c r="W21" s="19">
        <v>0</v>
      </c>
      <c r="X21" s="19">
        <v>0</v>
      </c>
      <c r="Y21" s="20">
        <v>0</v>
      </c>
      <c r="Z21" s="19">
        <v>0</v>
      </c>
      <c r="AA21" s="21">
        <v>0</v>
      </c>
    </row>
    <row r="22" spans="1:27" hidden="1" x14ac:dyDescent="0.25">
      <c r="A22" s="18" t="s">
        <v>87</v>
      </c>
      <c r="B22" s="19" t="s">
        <v>88</v>
      </c>
      <c r="C22" s="19" t="s">
        <v>89</v>
      </c>
      <c r="D22" s="19" t="s">
        <v>90</v>
      </c>
      <c r="E22" s="19" t="s">
        <v>57</v>
      </c>
      <c r="F22" s="19" t="s">
        <v>58</v>
      </c>
      <c r="G22" s="19">
        <v>40297.96</v>
      </c>
      <c r="H22" s="19">
        <v>40230</v>
      </c>
      <c r="I22" s="19">
        <v>15</v>
      </c>
      <c r="J22" s="19">
        <v>0</v>
      </c>
      <c r="K22" s="19">
        <v>1010</v>
      </c>
      <c r="L22" s="19">
        <v>0</v>
      </c>
      <c r="M22" s="19">
        <v>0</v>
      </c>
      <c r="N22" s="19">
        <v>0</v>
      </c>
      <c r="O22" s="19">
        <v>7318.88</v>
      </c>
      <c r="P22" s="19">
        <v>161.52000000000001</v>
      </c>
      <c r="Q22" s="19">
        <v>658.7</v>
      </c>
      <c r="R22" s="19">
        <v>0</v>
      </c>
      <c r="S22" s="19">
        <f>SUM(Table1[[#This Row],[OB]:[INTEREST]])</f>
        <v>8139.1</v>
      </c>
      <c r="T22" s="19"/>
      <c r="U22" s="19">
        <v>0</v>
      </c>
      <c r="V22" s="19">
        <v>0</v>
      </c>
      <c r="W22" s="19">
        <v>0</v>
      </c>
      <c r="X22" s="19">
        <v>8139</v>
      </c>
      <c r="Y22" s="20">
        <v>0</v>
      </c>
      <c r="Z22" s="19">
        <v>0</v>
      </c>
      <c r="AA22" s="21">
        <v>0</v>
      </c>
    </row>
    <row r="23" spans="1:27" x14ac:dyDescent="0.25">
      <c r="A23" s="18" t="s">
        <v>91</v>
      </c>
      <c r="B23" s="19" t="s">
        <v>92</v>
      </c>
      <c r="C23" s="19" t="s">
        <v>93</v>
      </c>
      <c r="D23" s="19" t="s">
        <v>94</v>
      </c>
      <c r="E23" s="19" t="s">
        <v>57</v>
      </c>
      <c r="F23" s="19" t="s">
        <v>58</v>
      </c>
      <c r="G23" s="19">
        <v>40358.339999999997</v>
      </c>
      <c r="H23" s="19">
        <v>40297.96</v>
      </c>
      <c r="I23" s="19">
        <v>15</v>
      </c>
      <c r="J23" s="19">
        <v>0</v>
      </c>
      <c r="K23" s="19">
        <v>905.7</v>
      </c>
      <c r="L23" s="19">
        <v>0</v>
      </c>
      <c r="M23" s="19">
        <v>0</v>
      </c>
      <c r="N23" s="19">
        <v>0</v>
      </c>
      <c r="O23" s="19">
        <v>6566.33</v>
      </c>
      <c r="P23" s="19">
        <v>280.77</v>
      </c>
      <c r="Q23" s="19">
        <v>590.97</v>
      </c>
      <c r="R23" s="19">
        <v>0</v>
      </c>
      <c r="S23" s="19">
        <f>SUM(Table1[[#This Row],[OB]:[INTEREST]])</f>
        <v>7438.0700000000006</v>
      </c>
      <c r="T23" s="19"/>
      <c r="U23" s="19">
        <v>0</v>
      </c>
      <c r="V23" s="19">
        <v>0</v>
      </c>
      <c r="W23" s="19">
        <v>0</v>
      </c>
      <c r="X23" s="19">
        <v>7538</v>
      </c>
      <c r="Y23" s="19">
        <v>7438</v>
      </c>
      <c r="Z23" s="19">
        <v>100</v>
      </c>
      <c r="AA23" s="21" t="s">
        <v>107</v>
      </c>
    </row>
    <row r="24" spans="1:27" x14ac:dyDescent="0.25">
      <c r="A24" s="18" t="s">
        <v>95</v>
      </c>
      <c r="B24" s="19" t="s">
        <v>96</v>
      </c>
      <c r="C24" s="19" t="s">
        <v>97</v>
      </c>
      <c r="D24" s="19" t="s">
        <v>98</v>
      </c>
      <c r="E24" s="19" t="s">
        <v>57</v>
      </c>
      <c r="F24" s="19" t="s">
        <v>58</v>
      </c>
      <c r="G24" s="19">
        <v>40406.61</v>
      </c>
      <c r="H24" s="19">
        <v>40358.339999999997</v>
      </c>
      <c r="I24" s="19">
        <v>15</v>
      </c>
      <c r="J24" s="19">
        <v>0</v>
      </c>
      <c r="K24" s="19">
        <v>724.05</v>
      </c>
      <c r="L24" s="19">
        <v>0</v>
      </c>
      <c r="M24" s="19">
        <v>0</v>
      </c>
      <c r="N24" s="19">
        <v>0</v>
      </c>
      <c r="O24" s="19">
        <v>5249.36</v>
      </c>
      <c r="P24" s="19">
        <v>159.29</v>
      </c>
      <c r="Q24" s="19">
        <v>472.44</v>
      </c>
      <c r="R24" s="19">
        <v>0</v>
      </c>
      <c r="S24" s="19">
        <f>SUM(Table1[[#This Row],[OB]:[INTEREST]])</f>
        <v>5881.0899999999992</v>
      </c>
      <c r="T24" s="19"/>
      <c r="U24" s="19">
        <v>0</v>
      </c>
      <c r="V24" s="19">
        <v>0</v>
      </c>
      <c r="W24" s="19">
        <v>0</v>
      </c>
      <c r="X24" s="19">
        <v>6081</v>
      </c>
      <c r="Y24" s="19">
        <v>5881</v>
      </c>
      <c r="Z24" s="19">
        <v>100</v>
      </c>
      <c r="AA24" s="27" t="s">
        <v>108</v>
      </c>
    </row>
    <row r="25" spans="1:27" x14ac:dyDescent="0.25">
      <c r="A25" s="23" t="s">
        <v>99</v>
      </c>
      <c r="B25" s="24" t="s">
        <v>100</v>
      </c>
      <c r="C25" s="24" t="s">
        <v>101</v>
      </c>
      <c r="D25" s="24" t="s">
        <v>102</v>
      </c>
      <c r="E25" s="24" t="s">
        <v>57</v>
      </c>
      <c r="F25" s="24" t="s">
        <v>58</v>
      </c>
      <c r="G25" s="24">
        <v>40457.589999999997</v>
      </c>
      <c r="H25" s="24">
        <v>40406.61</v>
      </c>
      <c r="I25" s="24">
        <v>15</v>
      </c>
      <c r="J25" s="24">
        <v>0</v>
      </c>
      <c r="K25" s="24">
        <v>764.7</v>
      </c>
      <c r="L25" s="24">
        <v>0</v>
      </c>
      <c r="M25" s="24">
        <v>0</v>
      </c>
      <c r="N25" s="24">
        <v>0</v>
      </c>
      <c r="O25" s="24">
        <v>5544.08</v>
      </c>
      <c r="P25" s="24">
        <v>130</v>
      </c>
      <c r="Q25" s="24">
        <v>498.97</v>
      </c>
      <c r="R25" s="24"/>
      <c r="S25" s="24">
        <f>SUM(Table1[[#This Row],[OB]:[INTEREST]])</f>
        <v>6173.05</v>
      </c>
      <c r="T25" s="24"/>
      <c r="U25" s="24">
        <v>0</v>
      </c>
      <c r="V25" s="24">
        <v>0</v>
      </c>
      <c r="W25" s="24">
        <v>0</v>
      </c>
      <c r="X25" s="24">
        <v>6173</v>
      </c>
      <c r="Y25" s="24">
        <v>6173</v>
      </c>
      <c r="Z25" s="24">
        <v>0</v>
      </c>
      <c r="AA25" s="28" t="s">
        <v>109</v>
      </c>
    </row>
    <row r="26" spans="1:27" x14ac:dyDescent="0.25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6"/>
      <c r="T26" s="24"/>
      <c r="U26" s="24"/>
      <c r="V26" s="24"/>
      <c r="W26" s="24"/>
      <c r="X26" s="24"/>
      <c r="Y26" s="24"/>
      <c r="Z26" s="24"/>
      <c r="AA26" s="25"/>
    </row>
  </sheetData>
  <mergeCells count="35">
    <mergeCell ref="E11"/>
    <mergeCell ref="F11"/>
    <mergeCell ref="G11"/>
    <mergeCell ref="H11:J11"/>
    <mergeCell ref="A12"/>
    <mergeCell ref="B12"/>
    <mergeCell ref="C12"/>
    <mergeCell ref="D12"/>
    <mergeCell ref="E12"/>
    <mergeCell ref="F12"/>
    <mergeCell ref="G12"/>
    <mergeCell ref="H12"/>
    <mergeCell ref="I12"/>
    <mergeCell ref="J12"/>
    <mergeCell ref="A9"/>
    <mergeCell ref="B9"/>
    <mergeCell ref="C9"/>
    <mergeCell ref="D9"/>
    <mergeCell ref="A11"/>
    <mergeCell ref="B11"/>
    <mergeCell ref="C11"/>
    <mergeCell ref="D11"/>
    <mergeCell ref="A3:K3"/>
    <mergeCell ref="A4:K4"/>
    <mergeCell ref="A8"/>
    <mergeCell ref="B8"/>
    <mergeCell ref="C8"/>
    <mergeCell ref="D8"/>
    <mergeCell ref="E8"/>
    <mergeCell ref="F8"/>
    <mergeCell ref="A1"/>
    <mergeCell ref="B1:C1"/>
    <mergeCell ref="D1"/>
    <mergeCell ref="E1:F1"/>
    <mergeCell ref="A2:K2"/>
  </mergeCells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AHT2A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</dc:creator>
  <cp:lastModifiedBy>Idea</cp:lastModifiedBy>
  <dcterms:created xsi:type="dcterms:W3CDTF">2025-05-05T05:27:32Z</dcterms:created>
  <dcterms:modified xsi:type="dcterms:W3CDTF">2025-05-05T07:49:20Z</dcterms:modified>
</cp:coreProperties>
</file>