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75" windowWidth="28215" windowHeight="11970" activeTab="1"/>
  </bookViews>
  <sheets>
    <sheet name="NORMAL" sheetId="1" r:id="rId1"/>
    <sheet name="TOD READINGS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57" i="2"/>
  <c r="D53"/>
  <c r="G52"/>
  <c r="F52"/>
  <c r="D48" s="1"/>
  <c r="G47"/>
  <c r="F47"/>
  <c r="D43" s="1"/>
  <c r="G42"/>
  <c r="F42"/>
  <c r="D38" s="1"/>
  <c r="G37"/>
  <c r="F37"/>
  <c r="D33"/>
  <c r="G32"/>
  <c r="F32"/>
  <c r="D28" s="1"/>
  <c r="G27"/>
  <c r="F27"/>
  <c r="D23" s="1"/>
  <c r="G22"/>
  <c r="F22"/>
  <c r="D18" s="1"/>
  <c r="G17"/>
  <c r="F17"/>
  <c r="D13"/>
  <c r="G12"/>
  <c r="F12"/>
  <c r="F9"/>
  <c r="G7"/>
  <c r="F7"/>
</calcChain>
</file>

<file path=xl/sharedStrings.xml><?xml version="1.0" encoding="utf-8"?>
<sst xmlns="http://schemas.openxmlformats.org/spreadsheetml/2006/main" count="229" uniqueCount="81">
  <si>
    <t>SRTPVMAEH2313</t>
  </si>
  <si>
    <t>SRTPVMAEH2391</t>
  </si>
  <si>
    <t>SRTPVMAEH2415</t>
  </si>
  <si>
    <t>SRTPVMAEH2467</t>
  </si>
  <si>
    <t>SRTPVMAEH2594</t>
  </si>
  <si>
    <t>SRTPVMAEH2658</t>
  </si>
  <si>
    <t>SRTPVMAEH2717</t>
  </si>
  <si>
    <t>SRTPVMAEH2831</t>
  </si>
  <si>
    <t>SRTPVMAEH2841</t>
  </si>
  <si>
    <t>SRTPVMAEH2857</t>
  </si>
  <si>
    <t>SRTPVMAEH2913</t>
  </si>
  <si>
    <t>SRTPVMAEH2989</t>
  </si>
  <si>
    <t>SRTPVMAEH3011</t>
  </si>
  <si>
    <t>SRTPVMAEH3116</t>
  </si>
  <si>
    <t>SRTPVMAEH3316</t>
  </si>
  <si>
    <t>SRTPVMAEH3369</t>
  </si>
  <si>
    <t>SRTPVMAEH3397</t>
  </si>
  <si>
    <t>SRTPVMAEH3400</t>
  </si>
  <si>
    <t>SRTPVMAEH3452</t>
  </si>
  <si>
    <t>SRTPVML269</t>
  </si>
  <si>
    <t>SRTPVML9159</t>
  </si>
  <si>
    <t>SRTPVML14683</t>
  </si>
  <si>
    <t>SRTPVML15754</t>
  </si>
  <si>
    <t>SRTPVML31092</t>
  </si>
  <si>
    <t>SRTPVML36033</t>
  </si>
  <si>
    <t>SRTPVML41507</t>
  </si>
  <si>
    <t>SRTPVML43255</t>
  </si>
  <si>
    <t>SRTPVML48634</t>
  </si>
  <si>
    <t>SRTPVML58490</t>
  </si>
  <si>
    <t>SRTPVML69047</t>
  </si>
  <si>
    <t>SRTPVMLC65139</t>
  </si>
  <si>
    <t>SRTPVMLRHT95</t>
  </si>
  <si>
    <t>SRTPVMLRHT222</t>
  </si>
  <si>
    <t>SRTPVMLRHT248</t>
  </si>
  <si>
    <t>SRTPVMLRHT250</t>
  </si>
  <si>
    <t>SRTPVMLRHT292</t>
  </si>
  <si>
    <t>SRTPVMLRHT299</t>
  </si>
  <si>
    <t>SRTPVMLRHT305</t>
  </si>
  <si>
    <t>SRTPVMLRHT319</t>
  </si>
  <si>
    <t>SRTPVMLRHT348</t>
  </si>
  <si>
    <t>SRTPVMLRHT354</t>
  </si>
  <si>
    <t>SRTPVMLRHT480</t>
  </si>
  <si>
    <t>SRTPVML35644</t>
  </si>
  <si>
    <t>SRTPVMAEH3159</t>
  </si>
  <si>
    <t>RR NO</t>
  </si>
  <si>
    <t>Connectionid</t>
  </si>
  <si>
    <t>KWH IMPORT</t>
  </si>
  <si>
    <t>KWH EXPORT</t>
  </si>
  <si>
    <t>SRTPV READING</t>
  </si>
  <si>
    <t>SRTPV Constant</t>
  </si>
  <si>
    <t>MALUR</t>
  </si>
  <si>
    <t>SRTPVMBLHT463</t>
  </si>
  <si>
    <t>MULABAGAL</t>
  </si>
  <si>
    <t>SRTPVS1P34</t>
  </si>
  <si>
    <t>SRINIVASAPURA</t>
  </si>
  <si>
    <t>SRTPVVKP69</t>
  </si>
  <si>
    <t>SRTPVSGP127</t>
  </si>
  <si>
    <t>Sub Division</t>
  </si>
  <si>
    <t>RR No</t>
  </si>
  <si>
    <t>KOLAR RSD</t>
  </si>
  <si>
    <t>KRRHT110</t>
  </si>
  <si>
    <t>Time Zone1:
6 to 10 Hours</t>
  </si>
  <si>
    <t>Time Zone2:
10 to 18 Hours</t>
  </si>
  <si>
    <t>Time Zone3:
18 to 22 Hours</t>
  </si>
  <si>
    <t>Time Zone4:
22 to 6 Hours</t>
  </si>
  <si>
    <t>KRRHT36</t>
  </si>
  <si>
    <t>SRTPVMLRHT44</t>
  </si>
  <si>
    <t>T1</t>
  </si>
  <si>
    <t>T2</t>
  </si>
  <si>
    <t>T3</t>
  </si>
  <si>
    <t>T4</t>
  </si>
  <si>
    <t>Total</t>
  </si>
  <si>
    <t>SRTPVMLRHT147</t>
  </si>
  <si>
    <t>SRTPVMLRHT194</t>
  </si>
  <si>
    <t>SRTPVMLRHT378</t>
  </si>
  <si>
    <t>SRTPVMLRHT381</t>
  </si>
  <si>
    <t>SRTPVMLRHT404</t>
  </si>
  <si>
    <t>SRTPVMLRHT414</t>
  </si>
  <si>
    <t>SRTPVMLRHT456</t>
  </si>
  <si>
    <t>SRTPVMLRHT462</t>
  </si>
  <si>
    <t>SUB DIVISION</t>
  </si>
</sst>
</file>

<file path=xl/styles.xml><?xml version="1.0" encoding="utf-8"?>
<styleSheet xmlns="http://schemas.openxmlformats.org/spreadsheetml/2006/main">
  <numFmts count="2">
    <numFmt numFmtId="164" formatCode="[$-1010409]General"/>
    <numFmt numFmtId="165" formatCode="0.0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4" fillId="2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3" fillId="0" borderId="0" xfId="0" applyFont="1" applyFill="1"/>
    <xf numFmtId="0" fontId="7" fillId="0" borderId="1" xfId="3" applyFont="1" applyFill="1" applyBorder="1" applyAlignment="1">
      <alignment horizontal="left" vertical="center" wrapText="1"/>
    </xf>
    <xf numFmtId="165" fontId="7" fillId="0" borderId="1" xfId="3" applyNumberFormat="1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165" fontId="7" fillId="0" borderId="1" xfId="2" applyNumberFormat="1" applyFont="1" applyFill="1" applyBorder="1" applyAlignment="1">
      <alignment horizontal="left" vertical="center" wrapText="1"/>
    </xf>
    <xf numFmtId="165" fontId="8" fillId="0" borderId="1" xfId="2" applyNumberFormat="1" applyFont="1" applyFill="1" applyBorder="1" applyAlignment="1">
      <alignment horizontal="left" vertical="center" wrapText="1"/>
    </xf>
    <xf numFmtId="165" fontId="8" fillId="0" borderId="1" xfId="3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165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left"/>
    </xf>
    <xf numFmtId="165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3 2" xfId="3"/>
    <cellStyle name="Normal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workbookViewId="0">
      <selection activeCell="B38" sqref="B38"/>
    </sheetView>
  </sheetViews>
  <sheetFormatPr defaultRowHeight="14.25"/>
  <cols>
    <col min="1" max="1" width="17.5703125" style="28" bestFit="1" customWidth="1"/>
    <col min="2" max="2" width="18.7109375" style="28" bestFit="1" customWidth="1"/>
    <col min="3" max="3" width="13.28515625" style="28" bestFit="1" customWidth="1"/>
    <col min="4" max="4" width="12.140625" style="28" customWidth="1"/>
    <col min="5" max="5" width="11.42578125" style="28" customWidth="1"/>
    <col min="6" max="6" width="9.140625" style="28"/>
    <col min="7" max="7" width="12.5703125" style="28" customWidth="1"/>
    <col min="8" max="8" width="13.42578125" style="28" customWidth="1"/>
    <col min="9" max="16384" width="9.140625" style="28"/>
  </cols>
  <sheetData>
    <row r="1" spans="1:8" s="28" customFormat="1" ht="28.5">
      <c r="A1" s="28" t="s">
        <v>80</v>
      </c>
      <c r="B1" s="28" t="s">
        <v>44</v>
      </c>
      <c r="C1" s="28" t="s">
        <v>45</v>
      </c>
      <c r="D1" s="4" t="s">
        <v>46</v>
      </c>
      <c r="E1" s="4" t="s">
        <v>47</v>
      </c>
      <c r="G1" s="29" t="s">
        <v>48</v>
      </c>
      <c r="H1" s="29" t="s">
        <v>49</v>
      </c>
    </row>
    <row r="2" spans="1:8" s="28" customFormat="1">
      <c r="A2" s="28" t="s">
        <v>50</v>
      </c>
      <c r="B2" s="4" t="s">
        <v>0</v>
      </c>
      <c r="C2" s="4">
        <v>4054479</v>
      </c>
      <c r="D2" s="4">
        <v>5170.7</v>
      </c>
      <c r="E2" s="4">
        <v>842</v>
      </c>
      <c r="G2" s="30">
        <v>18465.599999999999</v>
      </c>
      <c r="H2" s="31">
        <v>1</v>
      </c>
    </row>
    <row r="3" spans="1:8" s="28" customFormat="1">
      <c r="A3" s="28" t="s">
        <v>50</v>
      </c>
      <c r="B3" s="4" t="s">
        <v>1</v>
      </c>
      <c r="C3" s="4">
        <v>4237697</v>
      </c>
      <c r="D3" s="4">
        <v>11826.4</v>
      </c>
      <c r="E3" s="4">
        <v>13960.7</v>
      </c>
      <c r="G3" s="30">
        <v>33369.5</v>
      </c>
      <c r="H3" s="31">
        <v>1</v>
      </c>
    </row>
    <row r="4" spans="1:8" s="28" customFormat="1">
      <c r="A4" s="28" t="s">
        <v>50</v>
      </c>
      <c r="B4" s="4" t="s">
        <v>2</v>
      </c>
      <c r="C4" s="4">
        <v>4243315</v>
      </c>
      <c r="D4" s="4">
        <v>22866</v>
      </c>
      <c r="E4" s="4">
        <v>5489.3</v>
      </c>
      <c r="G4" s="30">
        <v>3652</v>
      </c>
      <c r="H4" s="31">
        <v>1</v>
      </c>
    </row>
    <row r="5" spans="1:8" s="28" customFormat="1">
      <c r="A5" s="28" t="s">
        <v>50</v>
      </c>
      <c r="B5" s="32" t="s">
        <v>3</v>
      </c>
      <c r="C5" s="32">
        <v>4347117</v>
      </c>
      <c r="D5" s="32">
        <v>19695.599999999999</v>
      </c>
      <c r="E5" s="32">
        <v>41408.1</v>
      </c>
      <c r="G5" s="30">
        <v>52914.400000000001</v>
      </c>
      <c r="H5" s="31">
        <v>1</v>
      </c>
    </row>
    <row r="6" spans="1:8" s="28" customFormat="1">
      <c r="A6" s="28" t="s">
        <v>50</v>
      </c>
      <c r="B6" s="4" t="s">
        <v>4</v>
      </c>
      <c r="C6" s="4">
        <v>4437977</v>
      </c>
      <c r="D6" s="4">
        <v>8487.6</v>
      </c>
      <c r="E6" s="4">
        <v>7901.6</v>
      </c>
      <c r="G6" s="30">
        <v>28058.9</v>
      </c>
      <c r="H6" s="31">
        <v>1</v>
      </c>
    </row>
    <row r="7" spans="1:8" s="28" customFormat="1">
      <c r="A7" s="28" t="s">
        <v>50</v>
      </c>
      <c r="B7" s="4" t="s">
        <v>5</v>
      </c>
      <c r="C7" s="4">
        <v>4449017</v>
      </c>
      <c r="D7" s="4">
        <v>13279.4</v>
      </c>
      <c r="E7" s="4">
        <v>9312.9</v>
      </c>
      <c r="G7" s="30">
        <v>16467.900000000001</v>
      </c>
      <c r="H7" s="31">
        <v>1</v>
      </c>
    </row>
    <row r="8" spans="1:8" s="28" customFormat="1">
      <c r="A8" s="28" t="s">
        <v>50</v>
      </c>
      <c r="B8" s="4" t="s">
        <v>6</v>
      </c>
      <c r="C8" s="4">
        <v>4496125</v>
      </c>
      <c r="D8" s="4">
        <v>982.8</v>
      </c>
      <c r="E8" s="4">
        <v>1353</v>
      </c>
      <c r="G8" s="30">
        <v>14249.7</v>
      </c>
      <c r="H8" s="31">
        <v>1</v>
      </c>
    </row>
    <row r="9" spans="1:8" s="28" customFormat="1">
      <c r="A9" s="28" t="s">
        <v>50</v>
      </c>
      <c r="B9" s="4" t="s">
        <v>7</v>
      </c>
      <c r="C9" s="4">
        <v>4538494</v>
      </c>
      <c r="D9" s="4">
        <v>1045.5999999999999</v>
      </c>
      <c r="E9" s="4">
        <v>13185.4</v>
      </c>
      <c r="G9" s="30">
        <v>0</v>
      </c>
      <c r="H9" s="31">
        <v>1</v>
      </c>
    </row>
    <row r="10" spans="1:8" s="28" customFormat="1">
      <c r="A10" s="28" t="s">
        <v>50</v>
      </c>
      <c r="B10" s="4" t="s">
        <v>8</v>
      </c>
      <c r="C10" s="4">
        <v>4533600</v>
      </c>
      <c r="D10" s="4">
        <v>1388.4</v>
      </c>
      <c r="E10" s="4">
        <v>9696.6</v>
      </c>
      <c r="G10" s="30">
        <v>11493.6</v>
      </c>
      <c r="H10" s="31">
        <v>1</v>
      </c>
    </row>
    <row r="11" spans="1:8" s="28" customFormat="1">
      <c r="A11" s="28" t="s">
        <v>50</v>
      </c>
      <c r="B11" s="4" t="s">
        <v>9</v>
      </c>
      <c r="C11" s="4">
        <v>4538300</v>
      </c>
      <c r="D11" s="4">
        <v>11187.9</v>
      </c>
      <c r="E11" s="4">
        <v>8666.2999999999993</v>
      </c>
      <c r="G11" s="30">
        <v>18026.2</v>
      </c>
      <c r="H11" s="31">
        <v>1</v>
      </c>
    </row>
    <row r="12" spans="1:8" s="28" customFormat="1">
      <c r="A12" s="28" t="s">
        <v>50</v>
      </c>
      <c r="B12" s="4" t="s">
        <v>10</v>
      </c>
      <c r="C12" s="4">
        <v>4605860</v>
      </c>
      <c r="D12" s="4">
        <v>11847</v>
      </c>
      <c r="E12" s="4">
        <v>8515.2999999999993</v>
      </c>
      <c r="G12" s="30">
        <v>29007.1</v>
      </c>
      <c r="H12" s="31">
        <v>1</v>
      </c>
    </row>
    <row r="13" spans="1:8" s="28" customFormat="1">
      <c r="A13" s="28" t="s">
        <v>50</v>
      </c>
      <c r="B13" s="4" t="s">
        <v>11</v>
      </c>
      <c r="C13" s="4">
        <v>4870787</v>
      </c>
      <c r="D13" s="4">
        <v>5910</v>
      </c>
      <c r="E13" s="4">
        <v>9417.4</v>
      </c>
      <c r="G13" s="30">
        <v>14167</v>
      </c>
      <c r="H13" s="31">
        <v>1</v>
      </c>
    </row>
    <row r="14" spans="1:8" s="28" customFormat="1">
      <c r="A14" s="28" t="s">
        <v>50</v>
      </c>
      <c r="B14" s="4" t="s">
        <v>12</v>
      </c>
      <c r="C14" s="4">
        <v>4901261</v>
      </c>
      <c r="D14" s="4">
        <v>11752.7</v>
      </c>
      <c r="E14" s="4">
        <v>10592.9</v>
      </c>
      <c r="G14" s="30">
        <v>27600.400000000001</v>
      </c>
      <c r="H14" s="31">
        <v>1</v>
      </c>
    </row>
    <row r="15" spans="1:8" s="28" customFormat="1">
      <c r="A15" s="28" t="s">
        <v>50</v>
      </c>
      <c r="B15" s="4" t="s">
        <v>13</v>
      </c>
      <c r="C15" s="4">
        <v>5181935</v>
      </c>
      <c r="D15" s="4">
        <v>4754.8</v>
      </c>
      <c r="E15" s="4">
        <v>10154.6</v>
      </c>
      <c r="G15" s="30">
        <v>13040.9</v>
      </c>
      <c r="H15" s="31">
        <v>1</v>
      </c>
    </row>
    <row r="16" spans="1:8" s="28" customFormat="1">
      <c r="A16" s="28" t="s">
        <v>50</v>
      </c>
      <c r="B16" s="4" t="s">
        <v>14</v>
      </c>
      <c r="C16" s="4">
        <v>5700719</v>
      </c>
      <c r="D16" s="4">
        <v>2780.8</v>
      </c>
      <c r="E16" s="4">
        <v>1823.7</v>
      </c>
      <c r="G16" s="30">
        <v>3084.9</v>
      </c>
      <c r="H16" s="31">
        <v>1</v>
      </c>
    </row>
    <row r="17" spans="1:8" s="28" customFormat="1">
      <c r="A17" s="28" t="s">
        <v>50</v>
      </c>
      <c r="B17" s="4" t="s">
        <v>15</v>
      </c>
      <c r="C17" s="4">
        <v>5755870</v>
      </c>
      <c r="D17" s="4">
        <v>1317.7</v>
      </c>
      <c r="E17" s="4">
        <v>1987.9</v>
      </c>
      <c r="G17" s="30">
        <v>3860</v>
      </c>
      <c r="H17" s="31">
        <v>1</v>
      </c>
    </row>
    <row r="18" spans="1:8" s="28" customFormat="1">
      <c r="A18" s="28" t="s">
        <v>50</v>
      </c>
      <c r="B18" s="4" t="s">
        <v>16</v>
      </c>
      <c r="C18" s="4">
        <v>5808094</v>
      </c>
      <c r="D18" s="4">
        <v>726.8</v>
      </c>
      <c r="E18" s="4">
        <v>2477.3000000000002</v>
      </c>
      <c r="G18" s="30">
        <v>3519.2</v>
      </c>
      <c r="H18" s="31">
        <v>1</v>
      </c>
    </row>
    <row r="19" spans="1:8" s="28" customFormat="1">
      <c r="A19" s="28" t="s">
        <v>50</v>
      </c>
      <c r="B19" s="4" t="s">
        <v>17</v>
      </c>
      <c r="C19" s="4">
        <v>5812735</v>
      </c>
      <c r="D19" s="4">
        <v>1242</v>
      </c>
      <c r="E19" s="4">
        <v>369</v>
      </c>
      <c r="G19" s="30">
        <v>605</v>
      </c>
      <c r="H19" s="31">
        <v>1</v>
      </c>
    </row>
    <row r="20" spans="1:8" s="28" customFormat="1">
      <c r="A20" s="28" t="s">
        <v>50</v>
      </c>
      <c r="B20" s="4" t="s">
        <v>18</v>
      </c>
      <c r="C20" s="4">
        <v>5883166</v>
      </c>
      <c r="D20" s="4">
        <v>736.8</v>
      </c>
      <c r="E20" s="4">
        <v>1391.2</v>
      </c>
      <c r="G20" s="30">
        <v>2021.7</v>
      </c>
      <c r="H20" s="31">
        <v>1</v>
      </c>
    </row>
    <row r="21" spans="1:8" s="28" customFormat="1">
      <c r="A21" s="28" t="s">
        <v>50</v>
      </c>
      <c r="B21" s="4" t="s">
        <v>19</v>
      </c>
      <c r="C21" s="4">
        <v>2976569</v>
      </c>
      <c r="D21" s="4">
        <v>1992.4</v>
      </c>
      <c r="E21" s="4">
        <v>1362.9</v>
      </c>
      <c r="G21" s="30">
        <v>1677.65</v>
      </c>
      <c r="H21" s="31">
        <v>10</v>
      </c>
    </row>
    <row r="22" spans="1:8" s="28" customFormat="1">
      <c r="A22" s="28" t="s">
        <v>50</v>
      </c>
      <c r="B22" s="4" t="s">
        <v>20</v>
      </c>
      <c r="C22" s="4">
        <v>2966727</v>
      </c>
      <c r="D22" s="4">
        <v>426.66</v>
      </c>
      <c r="E22" s="4">
        <v>284.52999999999997</v>
      </c>
      <c r="G22" s="30">
        <v>5877.5</v>
      </c>
      <c r="H22" s="31">
        <v>1</v>
      </c>
    </row>
    <row r="23" spans="1:8" s="28" customFormat="1">
      <c r="A23" s="28" t="s">
        <v>50</v>
      </c>
      <c r="B23" s="4" t="s">
        <v>21</v>
      </c>
      <c r="C23" s="4">
        <v>2930894</v>
      </c>
      <c r="D23" s="4">
        <v>13195.49</v>
      </c>
      <c r="E23" s="4">
        <v>1531.06</v>
      </c>
      <c r="G23" s="30">
        <v>72229.5</v>
      </c>
      <c r="H23" s="31">
        <v>1</v>
      </c>
    </row>
    <row r="24" spans="1:8" s="28" customFormat="1">
      <c r="A24" s="28" t="s">
        <v>50</v>
      </c>
      <c r="B24" s="4" t="s">
        <v>22</v>
      </c>
      <c r="C24" s="4">
        <v>2943022</v>
      </c>
      <c r="D24" s="4">
        <v>6348.5</v>
      </c>
      <c r="E24" s="4">
        <v>4646</v>
      </c>
      <c r="G24" s="30">
        <v>6079.3</v>
      </c>
      <c r="H24" s="31">
        <v>1</v>
      </c>
    </row>
    <row r="25" spans="1:8" s="28" customFormat="1">
      <c r="A25" s="28" t="s">
        <v>50</v>
      </c>
      <c r="B25" s="4" t="s">
        <v>23</v>
      </c>
      <c r="C25" s="4">
        <v>2941712</v>
      </c>
      <c r="D25" s="4">
        <v>10691.01</v>
      </c>
      <c r="E25" s="4">
        <v>1229.23</v>
      </c>
      <c r="G25" s="30">
        <v>18099.509999999998</v>
      </c>
      <c r="H25" s="31">
        <v>10</v>
      </c>
    </row>
    <row r="26" spans="1:8" s="28" customFormat="1">
      <c r="A26" s="28" t="s">
        <v>50</v>
      </c>
      <c r="B26" s="4" t="s">
        <v>24</v>
      </c>
      <c r="C26" s="4">
        <v>2990564</v>
      </c>
      <c r="D26" s="4">
        <v>2086.4</v>
      </c>
      <c r="E26" s="4">
        <v>2313.4</v>
      </c>
      <c r="G26" s="30">
        <v>80334.7</v>
      </c>
      <c r="H26" s="31">
        <v>1</v>
      </c>
    </row>
    <row r="27" spans="1:8" s="28" customFormat="1">
      <c r="A27" s="28" t="s">
        <v>50</v>
      </c>
      <c r="B27" s="4" t="s">
        <v>25</v>
      </c>
      <c r="C27" s="4">
        <v>3852055</v>
      </c>
      <c r="D27" s="4">
        <v>118</v>
      </c>
      <c r="E27" s="4">
        <v>240</v>
      </c>
      <c r="G27" s="30">
        <v>508</v>
      </c>
      <c r="H27" s="31">
        <v>1</v>
      </c>
    </row>
    <row r="28" spans="1:8" s="28" customFormat="1">
      <c r="A28" s="28" t="s">
        <v>50</v>
      </c>
      <c r="B28" s="4" t="s">
        <v>26</v>
      </c>
      <c r="C28" s="4">
        <v>3965569</v>
      </c>
      <c r="D28" s="4">
        <v>969.7</v>
      </c>
      <c r="E28" s="4">
        <v>4318.8999999999996</v>
      </c>
      <c r="G28" s="30">
        <v>26289</v>
      </c>
      <c r="H28" s="31">
        <v>1</v>
      </c>
    </row>
    <row r="29" spans="1:8" s="28" customFormat="1">
      <c r="A29" s="28" t="s">
        <v>50</v>
      </c>
      <c r="B29" s="4" t="s">
        <v>27</v>
      </c>
      <c r="C29" s="4">
        <v>4323471</v>
      </c>
      <c r="D29" s="4">
        <v>12662.9</v>
      </c>
      <c r="E29" s="4">
        <v>16075.2</v>
      </c>
      <c r="G29" s="30">
        <v>20635.099999999999</v>
      </c>
      <c r="H29" s="31">
        <v>1</v>
      </c>
    </row>
    <row r="30" spans="1:8" s="28" customFormat="1">
      <c r="A30" s="28" t="s">
        <v>50</v>
      </c>
      <c r="B30" s="4" t="s">
        <v>28</v>
      </c>
      <c r="C30" s="4">
        <v>5081858</v>
      </c>
      <c r="D30" s="4">
        <v>14959.6</v>
      </c>
      <c r="E30" s="4">
        <v>5389.5</v>
      </c>
      <c r="G30" s="30">
        <v>37111.300000000003</v>
      </c>
      <c r="H30" s="31">
        <v>1</v>
      </c>
    </row>
    <row r="31" spans="1:8" s="28" customFormat="1">
      <c r="A31" s="28" t="s">
        <v>50</v>
      </c>
      <c r="B31" s="4" t="s">
        <v>29</v>
      </c>
      <c r="C31" s="4">
        <v>5761493</v>
      </c>
      <c r="D31" s="4">
        <v>326</v>
      </c>
      <c r="E31" s="4">
        <v>760</v>
      </c>
      <c r="G31" s="30">
        <v>2374</v>
      </c>
      <c r="H31" s="31">
        <v>1</v>
      </c>
    </row>
    <row r="32" spans="1:8" s="28" customFormat="1">
      <c r="A32" s="28" t="s">
        <v>50</v>
      </c>
      <c r="B32" s="4" t="s">
        <v>30</v>
      </c>
      <c r="C32" s="4">
        <v>5534052</v>
      </c>
      <c r="D32" s="4">
        <v>5334.9</v>
      </c>
      <c r="E32" s="4">
        <v>10214.700000000001</v>
      </c>
      <c r="G32" s="30">
        <v>22711.08</v>
      </c>
      <c r="H32" s="31">
        <v>1</v>
      </c>
    </row>
    <row r="33" spans="1:8" s="28" customFormat="1">
      <c r="A33" s="28" t="s">
        <v>50</v>
      </c>
      <c r="B33" s="4" t="s">
        <v>31</v>
      </c>
      <c r="C33" s="4">
        <v>2952314</v>
      </c>
      <c r="D33" s="4">
        <v>1140.21</v>
      </c>
      <c r="E33" s="4">
        <v>407.49</v>
      </c>
      <c r="G33" s="30">
        <v>15016.54</v>
      </c>
      <c r="H33" s="31">
        <v>120</v>
      </c>
    </row>
    <row r="34" spans="1:8" s="28" customFormat="1">
      <c r="A34" s="28" t="s">
        <v>50</v>
      </c>
      <c r="B34" s="4" t="s">
        <v>32</v>
      </c>
      <c r="C34" s="4">
        <v>3753697</v>
      </c>
      <c r="D34" s="4">
        <v>220.56</v>
      </c>
      <c r="E34" s="4">
        <v>170.72</v>
      </c>
      <c r="G34" s="30">
        <v>6913.89</v>
      </c>
      <c r="H34" s="31">
        <v>15</v>
      </c>
    </row>
    <row r="35" spans="1:8" s="28" customFormat="1">
      <c r="A35" s="28" t="s">
        <v>50</v>
      </c>
      <c r="B35" s="4" t="s">
        <v>33</v>
      </c>
      <c r="C35" s="4">
        <v>3914819</v>
      </c>
      <c r="D35" s="4">
        <v>120.92</v>
      </c>
      <c r="E35" s="4">
        <v>61.92</v>
      </c>
      <c r="G35" s="30">
        <v>5196.46</v>
      </c>
      <c r="H35" s="31">
        <v>30</v>
      </c>
    </row>
    <row r="36" spans="1:8" s="28" customFormat="1">
      <c r="A36" s="28" t="s">
        <v>50</v>
      </c>
      <c r="B36" s="4" t="s">
        <v>34</v>
      </c>
      <c r="C36" s="4">
        <v>3925510</v>
      </c>
      <c r="D36" s="4">
        <v>403.61</v>
      </c>
      <c r="E36" s="4">
        <v>71.92</v>
      </c>
      <c r="G36" s="30">
        <v>7817.37</v>
      </c>
      <c r="H36" s="31">
        <v>80</v>
      </c>
    </row>
    <row r="37" spans="1:8" s="28" customFormat="1">
      <c r="A37" s="28" t="s">
        <v>50</v>
      </c>
      <c r="B37" s="4" t="s">
        <v>35</v>
      </c>
      <c r="C37" s="4">
        <v>4215264</v>
      </c>
      <c r="D37" s="4">
        <v>32.15</v>
      </c>
      <c r="E37" s="4">
        <v>20.67</v>
      </c>
      <c r="G37" s="30">
        <v>1753.1</v>
      </c>
      <c r="H37" s="31">
        <v>50</v>
      </c>
    </row>
    <row r="38" spans="1:8" s="28" customFormat="1">
      <c r="A38" s="28" t="s">
        <v>50</v>
      </c>
      <c r="B38" s="4" t="s">
        <v>36</v>
      </c>
      <c r="C38" s="4">
        <v>4294433</v>
      </c>
      <c r="D38" s="4">
        <v>483.03</v>
      </c>
      <c r="E38" s="4">
        <v>37.479999999999997</v>
      </c>
      <c r="G38" s="30">
        <v>9642.7199999999993</v>
      </c>
      <c r="H38" s="31">
        <v>20</v>
      </c>
    </row>
    <row r="39" spans="1:8" s="28" customFormat="1">
      <c r="A39" s="28" t="s">
        <v>50</v>
      </c>
      <c r="B39" s="4" t="s">
        <v>37</v>
      </c>
      <c r="C39" s="4">
        <v>4315223</v>
      </c>
      <c r="D39" s="4">
        <v>942.08</v>
      </c>
      <c r="E39" s="4">
        <v>87.04</v>
      </c>
      <c r="G39" s="30">
        <v>20747.189999999999</v>
      </c>
      <c r="H39" s="31">
        <v>15</v>
      </c>
    </row>
    <row r="40" spans="1:8" s="28" customFormat="1">
      <c r="A40" s="28" t="s">
        <v>50</v>
      </c>
      <c r="B40" s="4" t="s">
        <v>38</v>
      </c>
      <c r="C40" s="4">
        <v>4456317</v>
      </c>
      <c r="D40" s="4">
        <v>211.45</v>
      </c>
      <c r="E40" s="4">
        <v>93.4</v>
      </c>
      <c r="G40" s="30">
        <v>23944.03</v>
      </c>
      <c r="H40" s="31">
        <v>10</v>
      </c>
    </row>
    <row r="41" spans="1:8" s="28" customFormat="1">
      <c r="A41" s="28" t="s">
        <v>50</v>
      </c>
      <c r="B41" s="4" t="s">
        <v>39</v>
      </c>
      <c r="C41" s="4">
        <v>4590994</v>
      </c>
      <c r="D41" s="4">
        <v>189.03</v>
      </c>
      <c r="E41" s="4">
        <v>36.880000000000003</v>
      </c>
      <c r="G41" s="30">
        <v>3447.81</v>
      </c>
      <c r="H41" s="31">
        <v>30</v>
      </c>
    </row>
    <row r="42" spans="1:8" s="28" customFormat="1">
      <c r="A42" s="28" t="s">
        <v>50</v>
      </c>
      <c r="B42" s="4" t="s">
        <v>40</v>
      </c>
      <c r="C42" s="4">
        <v>4605320</v>
      </c>
      <c r="D42" s="4">
        <v>50.37</v>
      </c>
      <c r="E42" s="4">
        <v>155.56</v>
      </c>
      <c r="G42" s="30">
        <v>16275.61</v>
      </c>
      <c r="H42" s="31">
        <v>15</v>
      </c>
    </row>
    <row r="43" spans="1:8" s="28" customFormat="1">
      <c r="A43" s="28" t="s">
        <v>50</v>
      </c>
      <c r="B43" s="4" t="s">
        <v>41</v>
      </c>
      <c r="C43" s="4">
        <v>5651704</v>
      </c>
      <c r="D43" s="4">
        <v>0</v>
      </c>
      <c r="E43" s="4">
        <v>0</v>
      </c>
      <c r="G43" s="4">
        <v>0</v>
      </c>
      <c r="H43" s="31">
        <v>60</v>
      </c>
    </row>
    <row r="44" spans="1:8" s="28" customFormat="1">
      <c r="A44" s="28" t="s">
        <v>50</v>
      </c>
      <c r="B44" s="4" t="s">
        <v>42</v>
      </c>
      <c r="C44" s="4">
        <v>2986639</v>
      </c>
      <c r="D44" s="4">
        <v>0</v>
      </c>
      <c r="E44" s="4">
        <v>0</v>
      </c>
      <c r="G44" s="4">
        <v>0</v>
      </c>
      <c r="H44" s="31">
        <v>1</v>
      </c>
    </row>
    <row r="45" spans="1:8" s="28" customFormat="1">
      <c r="A45" s="28" t="s">
        <v>50</v>
      </c>
      <c r="B45" s="4" t="s">
        <v>43</v>
      </c>
      <c r="C45" s="4">
        <v>5311658</v>
      </c>
      <c r="D45" s="4">
        <v>0</v>
      </c>
      <c r="E45" s="4">
        <v>0</v>
      </c>
      <c r="G45" s="4">
        <v>0</v>
      </c>
      <c r="H45" s="31">
        <v>1</v>
      </c>
    </row>
    <row r="46" spans="1:8" s="28" customFormat="1">
      <c r="A46" s="33" t="s">
        <v>52</v>
      </c>
      <c r="B46" s="1" t="s">
        <v>51</v>
      </c>
      <c r="C46" s="34">
        <v>5528027</v>
      </c>
      <c r="D46" s="28">
        <v>329.322</v>
      </c>
      <c r="E46" s="28">
        <v>106.86199999999999</v>
      </c>
      <c r="G46" s="28">
        <v>10633</v>
      </c>
      <c r="H46" s="28">
        <v>30</v>
      </c>
    </row>
    <row r="47" spans="1:8" s="28" customFormat="1">
      <c r="A47" s="28" t="s">
        <v>54</v>
      </c>
      <c r="B47" s="3" t="s">
        <v>53</v>
      </c>
      <c r="C47" s="3">
        <v>2416468</v>
      </c>
      <c r="D47" s="28">
        <v>10140.4</v>
      </c>
      <c r="E47" s="28">
        <v>15017.4</v>
      </c>
      <c r="G47" s="28">
        <v>95572</v>
      </c>
      <c r="H47" s="28">
        <v>1</v>
      </c>
    </row>
    <row r="48" spans="1:8" s="28" customFormat="1">
      <c r="A48" s="28" t="s">
        <v>59</v>
      </c>
      <c r="B48" s="35" t="s">
        <v>55</v>
      </c>
      <c r="C48" s="35">
        <v>4261802</v>
      </c>
      <c r="D48" s="4">
        <v>19.239999999999998</v>
      </c>
      <c r="E48" s="35">
        <v>1980.06</v>
      </c>
      <c r="G48" s="35">
        <v>31134.38</v>
      </c>
      <c r="H48" s="35">
        <v>160</v>
      </c>
    </row>
    <row r="49" spans="1:8" s="28" customFormat="1">
      <c r="A49" s="28" t="s">
        <v>59</v>
      </c>
      <c r="B49" s="35" t="s">
        <v>56</v>
      </c>
      <c r="C49" s="35">
        <v>4261804</v>
      </c>
      <c r="D49" s="4">
        <v>14.36</v>
      </c>
      <c r="E49" s="35">
        <v>1628.26</v>
      </c>
      <c r="G49" s="35">
        <v>24754.46</v>
      </c>
      <c r="H49" s="35">
        <v>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7"/>
  <sheetViews>
    <sheetView tabSelected="1" workbookViewId="0">
      <selection activeCell="F4" sqref="F4"/>
    </sheetView>
  </sheetViews>
  <sheetFormatPr defaultRowHeight="15"/>
  <cols>
    <col min="1" max="1" width="25.7109375" style="6" customWidth="1"/>
    <col min="2" max="2" width="29.85546875" style="27" customWidth="1"/>
    <col min="3" max="3" width="18.140625" style="27" customWidth="1"/>
    <col min="4" max="4" width="14.7109375" style="6" bestFit="1" customWidth="1"/>
    <col min="5" max="5" width="13.28515625" style="27" bestFit="1" customWidth="1"/>
    <col min="6" max="7" width="9.140625" style="27"/>
    <col min="8" max="16384" width="9.140625" style="6"/>
  </cols>
  <sheetData>
    <row r="1" spans="1:7">
      <c r="A1" s="2" t="s">
        <v>57</v>
      </c>
      <c r="B1" s="2" t="s">
        <v>45</v>
      </c>
      <c r="C1" s="2" t="s">
        <v>58</v>
      </c>
      <c r="D1" s="2" t="s">
        <v>46</v>
      </c>
      <c r="E1" s="5"/>
      <c r="F1" s="5"/>
      <c r="G1" s="5"/>
    </row>
    <row r="2" spans="1:7" s="11" customFormat="1" ht="25.5">
      <c r="A2" s="2" t="s">
        <v>59</v>
      </c>
      <c r="B2" s="7">
        <v>4887510</v>
      </c>
      <c r="C2" s="7" t="s">
        <v>60</v>
      </c>
      <c r="D2" s="8">
        <v>168.76499999999999</v>
      </c>
      <c r="E2" s="9"/>
      <c r="F2" s="10" t="s">
        <v>46</v>
      </c>
      <c r="G2" s="10" t="s">
        <v>47</v>
      </c>
    </row>
    <row r="3" spans="1:7" s="11" customFormat="1" ht="25.5">
      <c r="A3" s="2" t="s">
        <v>59</v>
      </c>
      <c r="B3" s="7"/>
      <c r="C3" s="7"/>
      <c r="D3" s="8"/>
      <c r="E3" s="12" t="s">
        <v>61</v>
      </c>
      <c r="F3" s="13">
        <v>8.9440000000000008</v>
      </c>
      <c r="G3" s="14">
        <v>68.090999999999994</v>
      </c>
    </row>
    <row r="4" spans="1:7" s="11" customFormat="1" ht="25.5">
      <c r="A4" s="2" t="s">
        <v>59</v>
      </c>
      <c r="B4" s="7"/>
      <c r="C4" s="7"/>
      <c r="D4" s="8"/>
      <c r="E4" s="12" t="s">
        <v>62</v>
      </c>
      <c r="F4" s="12">
        <v>61.874000000000002</v>
      </c>
      <c r="G4" s="14">
        <v>258.36599999999999</v>
      </c>
    </row>
    <row r="5" spans="1:7" s="11" customFormat="1" ht="25.5">
      <c r="A5" s="2" t="s">
        <v>59</v>
      </c>
      <c r="B5" s="7"/>
      <c r="C5" s="7"/>
      <c r="D5" s="8"/>
      <c r="E5" s="12" t="s">
        <v>63</v>
      </c>
      <c r="F5" s="13">
        <v>49.744</v>
      </c>
      <c r="G5" s="15">
        <v>1.4E-2</v>
      </c>
    </row>
    <row r="6" spans="1:7" s="11" customFormat="1" ht="25.5">
      <c r="A6" s="2" t="s">
        <v>59</v>
      </c>
      <c r="B6" s="7"/>
      <c r="C6" s="7"/>
      <c r="D6" s="8"/>
      <c r="E6" s="12" t="s">
        <v>64</v>
      </c>
      <c r="F6" s="12">
        <v>48.207999999999998</v>
      </c>
      <c r="G6" s="12">
        <v>0</v>
      </c>
    </row>
    <row r="7" spans="1:7" s="11" customFormat="1" ht="14.25">
      <c r="A7" s="2" t="s">
        <v>59</v>
      </c>
      <c r="B7" s="7"/>
      <c r="C7" s="7"/>
      <c r="D7" s="8"/>
      <c r="E7" s="9"/>
      <c r="F7" s="16">
        <f>SUM(F3:F6)</f>
        <v>168.76999999999998</v>
      </c>
      <c r="G7" s="17">
        <f>SUM(G3:G6)</f>
        <v>326.471</v>
      </c>
    </row>
    <row r="8" spans="1:7" s="11" customFormat="1" ht="25.5">
      <c r="A8" s="2" t="s">
        <v>59</v>
      </c>
      <c r="B8" s="7">
        <v>3972741</v>
      </c>
      <c r="C8" s="7" t="s">
        <v>65</v>
      </c>
      <c r="D8" s="8">
        <v>4110.9539999999997</v>
      </c>
      <c r="E8" s="12" t="s">
        <v>61</v>
      </c>
      <c r="F8" s="5">
        <v>586.346</v>
      </c>
      <c r="G8" s="5">
        <v>0</v>
      </c>
    </row>
    <row r="9" spans="1:7" s="11" customFormat="1" ht="25.5">
      <c r="A9" s="2" t="s">
        <v>59</v>
      </c>
      <c r="B9" s="7"/>
      <c r="C9" s="7"/>
      <c r="D9" s="8"/>
      <c r="E9" s="12" t="s">
        <v>62</v>
      </c>
      <c r="F9" s="5">
        <f>1399.525+0.702+1-0.91</f>
        <v>1400.317</v>
      </c>
      <c r="G9" s="5">
        <v>0.155</v>
      </c>
    </row>
    <row r="10" spans="1:7" s="11" customFormat="1" ht="25.5">
      <c r="A10" s="2" t="s">
        <v>59</v>
      </c>
      <c r="B10" s="7"/>
      <c r="C10" s="7"/>
      <c r="D10" s="8"/>
      <c r="E10" s="12" t="s">
        <v>63</v>
      </c>
      <c r="F10" s="5">
        <v>775.7</v>
      </c>
      <c r="G10" s="5">
        <v>0</v>
      </c>
    </row>
    <row r="11" spans="1:7" s="11" customFormat="1" ht="25.5">
      <c r="A11" s="2" t="s">
        <v>59</v>
      </c>
      <c r="B11" s="7"/>
      <c r="C11" s="7"/>
      <c r="D11" s="8"/>
      <c r="E11" s="12" t="s">
        <v>64</v>
      </c>
      <c r="F11" s="5">
        <v>1348.6410000000001</v>
      </c>
      <c r="G11" s="5">
        <v>0</v>
      </c>
    </row>
    <row r="12" spans="1:7" s="11" customFormat="1">
      <c r="A12" s="2" t="s">
        <v>59</v>
      </c>
      <c r="B12" s="7"/>
      <c r="C12" s="7"/>
      <c r="D12" s="8"/>
      <c r="E12" s="9"/>
      <c r="F12" s="18">
        <f>SUM(F8:F11)</f>
        <v>4111.0040000000008</v>
      </c>
      <c r="G12" s="5">
        <f>SUM(G8:G11)</f>
        <v>0.155</v>
      </c>
    </row>
    <row r="13" spans="1:7">
      <c r="A13" s="2" t="s">
        <v>50</v>
      </c>
      <c r="B13" s="19">
        <v>2948447</v>
      </c>
      <c r="C13" s="20" t="s">
        <v>66</v>
      </c>
      <c r="D13" s="21">
        <f>F17</f>
        <v>2155</v>
      </c>
      <c r="E13" s="5" t="s">
        <v>67</v>
      </c>
      <c r="F13" s="22">
        <v>352.74</v>
      </c>
      <c r="G13" s="23">
        <v>0</v>
      </c>
    </row>
    <row r="14" spans="1:7">
      <c r="A14" s="2" t="s">
        <v>50</v>
      </c>
      <c r="B14" s="19"/>
      <c r="C14" s="20"/>
      <c r="D14" s="24"/>
      <c r="E14" s="5" t="s">
        <v>68</v>
      </c>
      <c r="F14" s="22">
        <v>866.49</v>
      </c>
      <c r="G14" s="23">
        <v>30.33</v>
      </c>
    </row>
    <row r="15" spans="1:7">
      <c r="A15" s="2" t="s">
        <v>50</v>
      </c>
      <c r="B15" s="19"/>
      <c r="C15" s="20"/>
      <c r="D15" s="24"/>
      <c r="E15" s="5" t="s">
        <v>69</v>
      </c>
      <c r="F15" s="22">
        <v>379.26</v>
      </c>
      <c r="G15" s="23">
        <v>0</v>
      </c>
    </row>
    <row r="16" spans="1:7">
      <c r="A16" s="2" t="s">
        <v>50</v>
      </c>
      <c r="B16" s="19"/>
      <c r="C16" s="20"/>
      <c r="D16" s="24"/>
      <c r="E16" s="5" t="s">
        <v>70</v>
      </c>
      <c r="F16" s="22">
        <v>556.51</v>
      </c>
      <c r="G16" s="23">
        <v>0</v>
      </c>
    </row>
    <row r="17" spans="1:7">
      <c r="A17" s="2" t="s">
        <v>50</v>
      </c>
      <c r="B17" s="19"/>
      <c r="C17" s="20"/>
      <c r="D17" s="24"/>
      <c r="E17" s="5" t="s">
        <v>71</v>
      </c>
      <c r="F17" s="25">
        <f>SUM(F13:F16)</f>
        <v>2155</v>
      </c>
      <c r="G17" s="26">
        <f>SUM(G13:G16)</f>
        <v>30.33</v>
      </c>
    </row>
    <row r="18" spans="1:7">
      <c r="A18" s="2" t="s">
        <v>50</v>
      </c>
      <c r="B18" s="19">
        <v>2951894</v>
      </c>
      <c r="C18" s="20" t="s">
        <v>72</v>
      </c>
      <c r="D18" s="21">
        <f>F22</f>
        <v>2153.8999999999996</v>
      </c>
      <c r="E18" s="5" t="s">
        <v>67</v>
      </c>
      <c r="F18" s="22">
        <v>239.3</v>
      </c>
      <c r="G18" s="23">
        <v>0</v>
      </c>
    </row>
    <row r="19" spans="1:7">
      <c r="A19" s="2" t="s">
        <v>50</v>
      </c>
      <c r="B19" s="19"/>
      <c r="C19" s="20"/>
      <c r="D19" s="24"/>
      <c r="E19" s="5" t="s">
        <v>68</v>
      </c>
      <c r="F19" s="22">
        <v>714.8</v>
      </c>
      <c r="G19" s="23">
        <v>236.2</v>
      </c>
    </row>
    <row r="20" spans="1:7">
      <c r="A20" s="2" t="s">
        <v>50</v>
      </c>
      <c r="B20" s="19"/>
      <c r="C20" s="20"/>
      <c r="D20" s="24"/>
      <c r="E20" s="5" t="s">
        <v>69</v>
      </c>
      <c r="F20" s="22">
        <v>420.1</v>
      </c>
      <c r="G20" s="23">
        <v>0</v>
      </c>
    </row>
    <row r="21" spans="1:7">
      <c r="A21" s="2" t="s">
        <v>50</v>
      </c>
      <c r="B21" s="19"/>
      <c r="C21" s="20"/>
      <c r="D21" s="24"/>
      <c r="E21" s="5" t="s">
        <v>70</v>
      </c>
      <c r="F21" s="22">
        <v>779.7</v>
      </c>
      <c r="G21" s="23">
        <v>0</v>
      </c>
    </row>
    <row r="22" spans="1:7">
      <c r="A22" s="2" t="s">
        <v>50</v>
      </c>
      <c r="B22" s="19"/>
      <c r="C22" s="20"/>
      <c r="D22" s="24"/>
      <c r="E22" s="5" t="s">
        <v>71</v>
      </c>
      <c r="F22" s="25">
        <f>SUM(F18:F21)</f>
        <v>2153.8999999999996</v>
      </c>
      <c r="G22" s="26">
        <f>SUM(G18:G21)</f>
        <v>236.2</v>
      </c>
    </row>
    <row r="23" spans="1:7">
      <c r="A23" s="2" t="s">
        <v>50</v>
      </c>
      <c r="B23" s="19">
        <v>2961026</v>
      </c>
      <c r="C23" s="20" t="s">
        <v>73</v>
      </c>
      <c r="D23" s="21">
        <f>F27</f>
        <v>334.10999999999996</v>
      </c>
      <c r="E23" s="5" t="s">
        <v>67</v>
      </c>
      <c r="F23" s="22">
        <v>37.479999999999997</v>
      </c>
      <c r="G23" s="23">
        <v>0</v>
      </c>
    </row>
    <row r="24" spans="1:7">
      <c r="A24" s="2" t="s">
        <v>50</v>
      </c>
      <c r="B24" s="19"/>
      <c r="C24" s="20"/>
      <c r="D24" s="24"/>
      <c r="E24" s="5" t="s">
        <v>68</v>
      </c>
      <c r="F24" s="22">
        <v>71.56</v>
      </c>
      <c r="G24" s="23">
        <v>344.2</v>
      </c>
    </row>
    <row r="25" spans="1:7">
      <c r="A25" s="2" t="s">
        <v>50</v>
      </c>
      <c r="B25" s="19"/>
      <c r="C25" s="20"/>
      <c r="D25" s="24"/>
      <c r="E25" s="5" t="s">
        <v>69</v>
      </c>
      <c r="F25" s="22">
        <v>113.55</v>
      </c>
      <c r="G25" s="23">
        <v>0</v>
      </c>
    </row>
    <row r="26" spans="1:7">
      <c r="A26" s="2" t="s">
        <v>50</v>
      </c>
      <c r="B26" s="19"/>
      <c r="C26" s="20"/>
      <c r="D26" s="24"/>
      <c r="E26" s="5" t="s">
        <v>70</v>
      </c>
      <c r="F26" s="22">
        <v>111.52</v>
      </c>
      <c r="G26" s="23">
        <v>0</v>
      </c>
    </row>
    <row r="27" spans="1:7">
      <c r="A27" s="2" t="s">
        <v>50</v>
      </c>
      <c r="B27" s="19"/>
      <c r="C27" s="20"/>
      <c r="D27" s="24"/>
      <c r="E27" s="5" t="s">
        <v>71</v>
      </c>
      <c r="F27" s="25">
        <f>SUM(F23:F26)</f>
        <v>334.10999999999996</v>
      </c>
      <c r="G27" s="26">
        <f>SUM(G23:G26)</f>
        <v>344.2</v>
      </c>
    </row>
    <row r="28" spans="1:7">
      <c r="A28" s="2" t="s">
        <v>50</v>
      </c>
      <c r="B28" s="19">
        <v>4839600</v>
      </c>
      <c r="C28" s="20" t="s">
        <v>74</v>
      </c>
      <c r="D28" s="21">
        <f>F32</f>
        <v>193.23000000000002</v>
      </c>
      <c r="E28" s="5" t="s">
        <v>67</v>
      </c>
      <c r="F28" s="22">
        <v>15.81</v>
      </c>
      <c r="G28" s="23">
        <v>0</v>
      </c>
    </row>
    <row r="29" spans="1:7">
      <c r="A29" s="2" t="s">
        <v>50</v>
      </c>
      <c r="B29" s="19"/>
      <c r="C29" s="20"/>
      <c r="D29" s="24"/>
      <c r="E29" s="5" t="s">
        <v>68</v>
      </c>
      <c r="F29" s="22">
        <v>19.37</v>
      </c>
      <c r="G29" s="23">
        <v>58.51</v>
      </c>
    </row>
    <row r="30" spans="1:7">
      <c r="A30" s="2" t="s">
        <v>50</v>
      </c>
      <c r="B30" s="19"/>
      <c r="C30" s="20"/>
      <c r="D30" s="24"/>
      <c r="E30" s="5" t="s">
        <v>69</v>
      </c>
      <c r="F30" s="22">
        <v>54.35</v>
      </c>
      <c r="G30" s="23">
        <v>0</v>
      </c>
    </row>
    <row r="31" spans="1:7">
      <c r="A31" s="2" t="s">
        <v>50</v>
      </c>
      <c r="B31" s="19"/>
      <c r="C31" s="20"/>
      <c r="D31" s="24"/>
      <c r="E31" s="5" t="s">
        <v>70</v>
      </c>
      <c r="F31" s="22">
        <v>103.7</v>
      </c>
      <c r="G31" s="23">
        <v>0</v>
      </c>
    </row>
    <row r="32" spans="1:7">
      <c r="A32" s="2" t="s">
        <v>50</v>
      </c>
      <c r="B32" s="19"/>
      <c r="C32" s="20"/>
      <c r="D32" s="24"/>
      <c r="E32" s="5" t="s">
        <v>71</v>
      </c>
      <c r="F32" s="25">
        <f>SUM(F28:F31)</f>
        <v>193.23000000000002</v>
      </c>
      <c r="G32" s="26">
        <f>SUM(G28:G31)</f>
        <v>58.51</v>
      </c>
    </row>
    <row r="33" spans="1:7">
      <c r="A33" s="2" t="s">
        <v>50</v>
      </c>
      <c r="B33" s="19">
        <v>4839599</v>
      </c>
      <c r="C33" s="20" t="s">
        <v>75</v>
      </c>
      <c r="D33" s="21">
        <f>F37</f>
        <v>1093.25</v>
      </c>
      <c r="E33" s="5" t="s">
        <v>67</v>
      </c>
      <c r="F33" s="22">
        <v>171.19</v>
      </c>
      <c r="G33" s="23">
        <v>0</v>
      </c>
    </row>
    <row r="34" spans="1:7">
      <c r="A34" s="2" t="s">
        <v>50</v>
      </c>
      <c r="B34" s="19"/>
      <c r="C34" s="20"/>
      <c r="D34" s="24"/>
      <c r="E34" s="5" t="s">
        <v>68</v>
      </c>
      <c r="F34" s="22">
        <v>295.8</v>
      </c>
      <c r="G34" s="23">
        <v>105.86</v>
      </c>
    </row>
    <row r="35" spans="1:7">
      <c r="A35" s="2" t="s">
        <v>50</v>
      </c>
      <c r="B35" s="19"/>
      <c r="C35" s="20"/>
      <c r="D35" s="24"/>
      <c r="E35" s="5" t="s">
        <v>69</v>
      </c>
      <c r="F35" s="22">
        <v>218.1</v>
      </c>
      <c r="G35" s="23">
        <v>0</v>
      </c>
    </row>
    <row r="36" spans="1:7">
      <c r="A36" s="2" t="s">
        <v>50</v>
      </c>
      <c r="B36" s="19"/>
      <c r="C36" s="20"/>
      <c r="D36" s="24"/>
      <c r="E36" s="5" t="s">
        <v>70</v>
      </c>
      <c r="F36" s="22">
        <v>408.16</v>
      </c>
      <c r="G36" s="23">
        <v>0</v>
      </c>
    </row>
    <row r="37" spans="1:7">
      <c r="A37" s="2" t="s">
        <v>50</v>
      </c>
      <c r="B37" s="19"/>
      <c r="C37" s="20"/>
      <c r="D37" s="24"/>
      <c r="E37" s="5" t="s">
        <v>71</v>
      </c>
      <c r="F37" s="25">
        <f>SUM(F33:F36)</f>
        <v>1093.25</v>
      </c>
      <c r="G37" s="26">
        <f>SUM(G33:G36)</f>
        <v>105.86</v>
      </c>
    </row>
    <row r="38" spans="1:7">
      <c r="A38" s="2" t="s">
        <v>50</v>
      </c>
      <c r="B38" s="19">
        <v>4948303</v>
      </c>
      <c r="C38" s="20" t="s">
        <v>76</v>
      </c>
      <c r="D38" s="21">
        <f>F42</f>
        <v>1264.47</v>
      </c>
      <c r="E38" s="5" t="s">
        <v>67</v>
      </c>
      <c r="F38" s="22">
        <v>100.6</v>
      </c>
      <c r="G38" s="23">
        <v>0</v>
      </c>
    </row>
    <row r="39" spans="1:7">
      <c r="A39" s="2" t="s">
        <v>50</v>
      </c>
      <c r="B39" s="19"/>
      <c r="C39" s="20"/>
      <c r="D39" s="24"/>
      <c r="E39" s="5" t="s">
        <v>68</v>
      </c>
      <c r="F39" s="22">
        <v>339.68</v>
      </c>
      <c r="G39" s="23">
        <v>4.6900000000000004</v>
      </c>
    </row>
    <row r="40" spans="1:7">
      <c r="A40" s="2" t="s">
        <v>50</v>
      </c>
      <c r="B40" s="19"/>
      <c r="C40" s="20"/>
      <c r="D40" s="24"/>
      <c r="E40" s="5" t="s">
        <v>69</v>
      </c>
      <c r="F40" s="22">
        <v>287.95999999999998</v>
      </c>
      <c r="G40" s="23">
        <v>0</v>
      </c>
    </row>
    <row r="41" spans="1:7">
      <c r="A41" s="2" t="s">
        <v>50</v>
      </c>
      <c r="B41" s="19"/>
      <c r="C41" s="20"/>
      <c r="D41" s="24"/>
      <c r="E41" s="5" t="s">
        <v>70</v>
      </c>
      <c r="F41" s="22">
        <v>536.23</v>
      </c>
      <c r="G41" s="23">
        <v>0</v>
      </c>
    </row>
    <row r="42" spans="1:7">
      <c r="A42" s="2" t="s">
        <v>50</v>
      </c>
      <c r="B42" s="19"/>
      <c r="C42" s="20"/>
      <c r="D42" s="24"/>
      <c r="E42" s="5" t="s">
        <v>71</v>
      </c>
      <c r="F42" s="25">
        <f>SUM(F38:F41)</f>
        <v>1264.47</v>
      </c>
      <c r="G42" s="26">
        <f>SUM(G38:G41)</f>
        <v>4.6900000000000004</v>
      </c>
    </row>
    <row r="43" spans="1:7">
      <c r="A43" s="2" t="s">
        <v>50</v>
      </c>
      <c r="B43" s="19">
        <v>5035767</v>
      </c>
      <c r="C43" s="20" t="s">
        <v>77</v>
      </c>
      <c r="D43" s="21">
        <f>F47</f>
        <v>432.41999999999996</v>
      </c>
      <c r="E43" s="5" t="s">
        <v>67</v>
      </c>
      <c r="F43" s="22">
        <v>60.76</v>
      </c>
      <c r="G43" s="23">
        <v>0</v>
      </c>
    </row>
    <row r="44" spans="1:7">
      <c r="A44" s="2" t="s">
        <v>50</v>
      </c>
      <c r="B44" s="19"/>
      <c r="C44" s="20"/>
      <c r="D44" s="24"/>
      <c r="E44" s="5" t="s">
        <v>68</v>
      </c>
      <c r="F44" s="22">
        <v>59.9</v>
      </c>
      <c r="G44" s="23">
        <v>114.12</v>
      </c>
    </row>
    <row r="45" spans="1:7">
      <c r="A45" s="2" t="s">
        <v>50</v>
      </c>
      <c r="B45" s="19"/>
      <c r="C45" s="20"/>
      <c r="D45" s="24"/>
      <c r="E45" s="5" t="s">
        <v>69</v>
      </c>
      <c r="F45" s="22">
        <v>162.22</v>
      </c>
      <c r="G45" s="23">
        <v>0</v>
      </c>
    </row>
    <row r="46" spans="1:7">
      <c r="A46" s="2" t="s">
        <v>50</v>
      </c>
      <c r="B46" s="19"/>
      <c r="C46" s="20"/>
      <c r="D46" s="24"/>
      <c r="E46" s="5" t="s">
        <v>70</v>
      </c>
      <c r="F46" s="22">
        <v>149.54</v>
      </c>
      <c r="G46" s="23">
        <v>0</v>
      </c>
    </row>
    <row r="47" spans="1:7">
      <c r="A47" s="2" t="s">
        <v>50</v>
      </c>
      <c r="B47" s="19"/>
      <c r="C47" s="20"/>
      <c r="D47" s="24"/>
      <c r="E47" s="5" t="s">
        <v>71</v>
      </c>
      <c r="F47" s="25">
        <f>SUM(F43:F46)</f>
        <v>432.41999999999996</v>
      </c>
      <c r="G47" s="26">
        <f>SUM(G43:G46)</f>
        <v>114.12</v>
      </c>
    </row>
    <row r="48" spans="1:7">
      <c r="A48" s="2" t="s">
        <v>50</v>
      </c>
      <c r="B48" s="19">
        <v>5471278</v>
      </c>
      <c r="C48" s="20" t="s">
        <v>78</v>
      </c>
      <c r="D48" s="21">
        <f>F52</f>
        <v>285.05</v>
      </c>
      <c r="E48" s="5" t="s">
        <v>67</v>
      </c>
      <c r="F48" s="22">
        <v>35.89</v>
      </c>
      <c r="G48" s="23">
        <v>0</v>
      </c>
    </row>
    <row r="49" spans="1:7">
      <c r="A49" s="2" t="s">
        <v>50</v>
      </c>
      <c r="B49" s="19"/>
      <c r="C49" s="20"/>
      <c r="D49" s="24"/>
      <c r="E49" s="5" t="s">
        <v>68</v>
      </c>
      <c r="F49" s="22">
        <v>79.010000000000005</v>
      </c>
      <c r="G49" s="23">
        <v>3.91</v>
      </c>
    </row>
    <row r="50" spans="1:7">
      <c r="A50" s="2" t="s">
        <v>50</v>
      </c>
      <c r="B50" s="19"/>
      <c r="C50" s="20"/>
      <c r="D50" s="24"/>
      <c r="E50" s="5" t="s">
        <v>69</v>
      </c>
      <c r="F50" s="22">
        <v>58.64</v>
      </c>
      <c r="G50" s="23">
        <v>0</v>
      </c>
    </row>
    <row r="51" spans="1:7">
      <c r="A51" s="2" t="s">
        <v>50</v>
      </c>
      <c r="B51" s="19"/>
      <c r="C51" s="20"/>
      <c r="D51" s="24"/>
      <c r="E51" s="5" t="s">
        <v>70</v>
      </c>
      <c r="F51" s="22">
        <v>111.51</v>
      </c>
      <c r="G51" s="23">
        <v>0</v>
      </c>
    </row>
    <row r="52" spans="1:7">
      <c r="A52" s="2" t="s">
        <v>50</v>
      </c>
      <c r="B52" s="19"/>
      <c r="C52" s="20"/>
      <c r="D52" s="24"/>
      <c r="E52" s="5" t="s">
        <v>71</v>
      </c>
      <c r="F52" s="25">
        <f>SUM(F48:F51)</f>
        <v>285.05</v>
      </c>
      <c r="G52" s="26">
        <f>SUM(G48:G51)</f>
        <v>3.91</v>
      </c>
    </row>
    <row r="53" spans="1:7">
      <c r="A53" s="2" t="s">
        <v>50</v>
      </c>
      <c r="B53" s="19">
        <v>5532516</v>
      </c>
      <c r="C53" s="20" t="s">
        <v>79</v>
      </c>
      <c r="D53" s="21">
        <f>F57</f>
        <v>235.07999999999998</v>
      </c>
      <c r="E53" s="5" t="s">
        <v>67</v>
      </c>
      <c r="F53" s="22">
        <v>32.020000000000003</v>
      </c>
      <c r="G53" s="23">
        <v>0</v>
      </c>
    </row>
    <row r="54" spans="1:7">
      <c r="A54" s="2" t="s">
        <v>50</v>
      </c>
      <c r="B54" s="19"/>
      <c r="C54" s="20"/>
      <c r="D54" s="24"/>
      <c r="E54" s="5" t="s">
        <v>68</v>
      </c>
      <c r="F54" s="22">
        <v>68.760000000000005</v>
      </c>
      <c r="G54" s="23">
        <v>1.64</v>
      </c>
    </row>
    <row r="55" spans="1:7">
      <c r="A55" s="2" t="s">
        <v>50</v>
      </c>
      <c r="B55" s="19"/>
      <c r="C55" s="20"/>
      <c r="D55" s="24"/>
      <c r="E55" s="5" t="s">
        <v>69</v>
      </c>
      <c r="F55" s="22">
        <v>44.72</v>
      </c>
      <c r="G55" s="23">
        <v>0</v>
      </c>
    </row>
    <row r="56" spans="1:7">
      <c r="A56" s="2" t="s">
        <v>50</v>
      </c>
      <c r="B56" s="19"/>
      <c r="C56" s="20"/>
      <c r="D56" s="24"/>
      <c r="E56" s="5" t="s">
        <v>70</v>
      </c>
      <c r="F56" s="22">
        <v>89.58</v>
      </c>
      <c r="G56" s="23">
        <v>0</v>
      </c>
    </row>
    <row r="57" spans="1:7">
      <c r="A57" s="2" t="s">
        <v>50</v>
      </c>
      <c r="B57" s="19"/>
      <c r="C57" s="20"/>
      <c r="D57" s="24"/>
      <c r="E57" s="5" t="s">
        <v>71</v>
      </c>
      <c r="F57" s="25">
        <f>SUM(F53:F56)</f>
        <v>235.07999999999998</v>
      </c>
      <c r="G57" s="26">
        <v>0</v>
      </c>
    </row>
  </sheetData>
  <mergeCells count="33">
    <mergeCell ref="B53:B57"/>
    <mergeCell ref="C53:C57"/>
    <mergeCell ref="D53:D57"/>
    <mergeCell ref="B43:B47"/>
    <mergeCell ref="C43:C47"/>
    <mergeCell ref="D43:D47"/>
    <mergeCell ref="B48:B52"/>
    <mergeCell ref="C48:C52"/>
    <mergeCell ref="D48:D52"/>
    <mergeCell ref="B33:B37"/>
    <mergeCell ref="C33:C37"/>
    <mergeCell ref="D33:D37"/>
    <mergeCell ref="B38:B42"/>
    <mergeCell ref="C38:C42"/>
    <mergeCell ref="D38:D42"/>
    <mergeCell ref="B23:B27"/>
    <mergeCell ref="C23:C27"/>
    <mergeCell ref="D23:D27"/>
    <mergeCell ref="B28:B32"/>
    <mergeCell ref="C28:C32"/>
    <mergeCell ref="D28:D32"/>
    <mergeCell ref="B13:B17"/>
    <mergeCell ref="C13:C17"/>
    <mergeCell ref="D13:D17"/>
    <mergeCell ref="B18:B22"/>
    <mergeCell ref="C18:C22"/>
    <mergeCell ref="D18:D22"/>
    <mergeCell ref="B2:B7"/>
    <mergeCell ref="C2:C7"/>
    <mergeCell ref="D2:D7"/>
    <mergeCell ref="B8:B12"/>
    <mergeCell ref="C8:C12"/>
    <mergeCell ref="D8:D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NORMAL</vt:lpstr>
      <vt:lpstr>TOD READINGS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iMac</dc:creator>
  <cp:lastModifiedBy>iMac</cp:lastModifiedBy>
  <dcterms:created xsi:type="dcterms:W3CDTF">2025-06-05T10:26:16Z</dcterms:created>
  <dcterms:modified xsi:type="dcterms:W3CDTF">2025-06-05T10:56:19Z</dcterms:modified>
</cp:coreProperties>
</file>