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 activeTab="1"/>
  </bookViews>
  <sheets>
    <sheet name="feb analysis" sheetId="1" r:id="rId1"/>
    <sheet name="MARCH ANALYSIS" sheetId="2" r:id="rId2"/>
  </sheets>
  <definedNames>
    <definedName name="_xlnm._FilterDatabase" localSheetId="0" hidden="1">'feb analysis'!$A$1:$D$39</definedName>
  </definedNames>
  <calcPr calcId="144525"/>
</workbook>
</file>

<file path=xl/calcChain.xml><?xml version="1.0" encoding="utf-8"?>
<calcChain xmlns="http://schemas.openxmlformats.org/spreadsheetml/2006/main">
  <c r="C40" i="2" l="1"/>
  <c r="C44" i="2" s="1"/>
  <c r="B40" i="2"/>
  <c r="B44" i="2" s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40" i="2" s="1"/>
  <c r="C47" i="2" l="1"/>
  <c r="D42" i="2"/>
  <c r="B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38" i="1" l="1"/>
  <c r="D44" i="1" s="1"/>
  <c r="D4" i="1"/>
  <c r="D38" i="1" s="1"/>
</calcChain>
</file>

<file path=xl/sharedStrings.xml><?xml version="1.0" encoding="utf-8"?>
<sst xmlns="http://schemas.openxmlformats.org/spreadsheetml/2006/main" count="98" uniqueCount="60">
  <si>
    <t>FEEDER NAME</t>
  </si>
  <si>
    <t>RR DCB</t>
  </si>
  <si>
    <t>EA</t>
  </si>
  <si>
    <t>DIFF</t>
  </si>
  <si>
    <t>REMARKS</t>
  </si>
  <si>
    <t>F05-SOMENAHALII</t>
  </si>
  <si>
    <t>F02-SRIRAMPURA</t>
  </si>
  <si>
    <t>F03-SNERALAKER</t>
  </si>
  <si>
    <t>19015.68Units to be withdraw from DCB report</t>
  </si>
  <si>
    <t>F04-KABBLA</t>
  </si>
  <si>
    <t>11781.6268Units to be withdraw from DCB report</t>
  </si>
  <si>
    <t>F10-THONACHENAHALLI</t>
  </si>
  <si>
    <t>9053.59Units to be added to DCB report</t>
  </si>
  <si>
    <t>F09-KALKERE</t>
  </si>
  <si>
    <t>13628Units to be added to DCB report</t>
  </si>
  <si>
    <t>F01-BALLALASAMUDRA</t>
  </si>
  <si>
    <t>F06-GARGA</t>
  </si>
  <si>
    <t>6511Units to be added to DCB report</t>
  </si>
  <si>
    <t>F07-BELAGUR</t>
  </si>
  <si>
    <t>F08-KODIHALLI</t>
  </si>
  <si>
    <t>5809.18Units to be withdraw from DCB report</t>
  </si>
  <si>
    <t>F11-GAVIRANGAPURA</t>
  </si>
  <si>
    <t>F12-AVALIPALYA</t>
  </si>
  <si>
    <t>F01-G.NKERE</t>
  </si>
  <si>
    <t>4175.9Units to be added to DCB report</t>
  </si>
  <si>
    <t>F02-BUKKASAGARA</t>
  </si>
  <si>
    <t>8959.69Units to be added to DCB report</t>
  </si>
  <si>
    <t>F10-D.T.VATTI</t>
  </si>
  <si>
    <t>F03-MENGASANDRA</t>
  </si>
  <si>
    <t>1440.973Units to be withdraw from DCB report</t>
  </si>
  <si>
    <t>F08-MENASINODU</t>
  </si>
  <si>
    <t>9419.33Units to be added to DCB report</t>
  </si>
  <si>
    <t>F11-VAJRA NJY</t>
  </si>
  <si>
    <t>66KV RAMCO CEMENTS</t>
  </si>
  <si>
    <t>WHEELED ENERGY CONSUMPTION NOT TAKEN IN ENERGY AUDIT REPORT</t>
  </si>
  <si>
    <t>F05-MATHODU</t>
  </si>
  <si>
    <t>3528.954Units to be withdraw from DCB report</t>
  </si>
  <si>
    <t>F07-NAGATHIHALLI</t>
  </si>
  <si>
    <t>4186.982Units to be withdraw from DCB report</t>
  </si>
  <si>
    <t>F09-MTDNJY</t>
  </si>
  <si>
    <t>F02-KITTADALU</t>
  </si>
  <si>
    <t>2427.955Units to be withdraw from DCB report</t>
  </si>
  <si>
    <t>F03-KADAVIGERE</t>
  </si>
  <si>
    <t>18118.7Units to be withdraw from DCB report</t>
  </si>
  <si>
    <t>F04-OBALAPURA</t>
  </si>
  <si>
    <t>3066.5Units to be added to DCB report</t>
  </si>
  <si>
    <t>F05-VENGALAPURA</t>
  </si>
  <si>
    <t>F08-SHIVANAGARA</t>
  </si>
  <si>
    <t>F06-N N KATTE</t>
  </si>
  <si>
    <t>F07-D K KATTE</t>
  </si>
  <si>
    <t>F01-KANCHIPURA</t>
  </si>
  <si>
    <t>92.492Units to be added to DCB report</t>
  </si>
  <si>
    <t>F09-J.S.PURA</t>
  </si>
  <si>
    <t>12931Units to be added to DCB report</t>
  </si>
  <si>
    <t>F10-CBKERE</t>
  </si>
  <si>
    <t>8174.791Units to be withdraw from DCB report</t>
  </si>
  <si>
    <t>F11-R D THANDYA</t>
  </si>
  <si>
    <t>1621.236Units to be withdraw from DCB report</t>
  </si>
  <si>
    <t>F12-SADARAHALLI</t>
  </si>
  <si>
    <t>832.645Units to be added to DCB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</si>
</sst>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wrapText="1"/>
    </xf>
    <xf numFmtId="0" fontId="0" fillId="0" borderId="0" xfId="0" applyNumberFormat="1" applyFill="1" applyAlignment="1" applyProtection="1"/>
    <xf numFmtId="0" fontId="0" fillId="2" borderId="1" xfId="0" applyNumberFormat="1" applyFill="1" applyBorder="1" applyAlignment="1" applyProtection="1"/>
    <xf numFmtId="0" fontId="0" fillId="3" borderId="1" xfId="0" applyNumberFormat="1" applyFill="1" applyBorder="1" applyAlignment="1" applyProtection="1"/>
    <xf numFmtId="0" fontId="0" fillId="0" borderId="0" xfId="0" applyNumberFormat="1" applyFill="1" applyAlignment="1" applyProtection="1">
      <alignment wrapText="1"/>
    </xf>
    <xf numFmtId="0" fontId="0" fillId="3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4"/>
  <sheetViews>
    <sheetView workbookViewId="0">
      <selection activeCell="A22" sqref="A22"/>
    </sheetView>
  </sheetViews>
  <sheetFormatPr defaultRowHeight="15" x14ac:dyDescent="0.25"/>
  <cols>
    <col min="1" max="1" width="26.85546875" style="3" customWidth="1"/>
    <col min="2" max="4" width="9.140625" style="3"/>
    <col min="5" max="5" width="22.7109375" style="6" customWidth="1"/>
    <col min="6" max="16384" width="9.140625" style="3"/>
  </cols>
  <sheetData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</row>
    <row r="4" spans="1:5" x14ac:dyDescent="0.25">
      <c r="A4" s="1" t="s">
        <v>5</v>
      </c>
      <c r="B4" s="1">
        <v>394234.30999999773</v>
      </c>
      <c r="C4" s="1">
        <v>399444.72</v>
      </c>
      <c r="D4" s="1">
        <f t="shared" ref="D4:D37" si="0">+B4-C4</f>
        <v>-5210.4100000022445</v>
      </c>
      <c r="E4" s="2"/>
    </row>
    <row r="5" spans="1:5" x14ac:dyDescent="0.25">
      <c r="A5" s="4" t="s">
        <v>6</v>
      </c>
      <c r="B5" s="1">
        <v>176569.86</v>
      </c>
      <c r="C5" s="1">
        <v>176464.41</v>
      </c>
      <c r="D5" s="4">
        <f t="shared" si="0"/>
        <v>105.44999999998254</v>
      </c>
      <c r="E5" s="2"/>
    </row>
    <row r="6" spans="1:5" ht="45" x14ac:dyDescent="0.25">
      <c r="A6" s="1" t="s">
        <v>7</v>
      </c>
      <c r="B6" s="1">
        <v>268686.54000000056</v>
      </c>
      <c r="C6" s="1">
        <v>249670.864</v>
      </c>
      <c r="D6" s="1">
        <f t="shared" si="0"/>
        <v>19015.67600000056</v>
      </c>
      <c r="E6" s="2" t="s">
        <v>8</v>
      </c>
    </row>
    <row r="7" spans="1:5" ht="45" x14ac:dyDescent="0.25">
      <c r="A7" s="1" t="s">
        <v>9</v>
      </c>
      <c r="B7" s="1">
        <v>414099.96999999776</v>
      </c>
      <c r="C7" s="1">
        <v>402318.34499999997</v>
      </c>
      <c r="D7" s="1">
        <f t="shared" si="0"/>
        <v>11781.624999997788</v>
      </c>
      <c r="E7" s="2" t="s">
        <v>10</v>
      </c>
    </row>
    <row r="8" spans="1:5" ht="30" x14ac:dyDescent="0.25">
      <c r="A8" s="1" t="s">
        <v>11</v>
      </c>
      <c r="B8" s="1">
        <v>266591.13999999879</v>
      </c>
      <c r="C8" s="1">
        <v>275644.73200000002</v>
      </c>
      <c r="D8" s="1">
        <f t="shared" si="0"/>
        <v>-9053.5920000012266</v>
      </c>
      <c r="E8" s="2" t="s">
        <v>12</v>
      </c>
    </row>
    <row r="9" spans="1:5" ht="30" x14ac:dyDescent="0.25">
      <c r="A9" s="1" t="s">
        <v>13</v>
      </c>
      <c r="B9" s="1">
        <v>601121.41999999492</v>
      </c>
      <c r="C9" s="1">
        <v>614750.14199999999</v>
      </c>
      <c r="D9" s="1">
        <f t="shared" si="0"/>
        <v>-13628.722000005073</v>
      </c>
      <c r="E9" s="2" t="s">
        <v>14</v>
      </c>
    </row>
    <row r="10" spans="1:5" x14ac:dyDescent="0.25">
      <c r="A10" s="5" t="s">
        <v>15</v>
      </c>
      <c r="B10" s="1">
        <v>124535.4</v>
      </c>
      <c r="C10" s="1">
        <v>124535.4</v>
      </c>
      <c r="D10" s="1">
        <f t="shared" si="0"/>
        <v>0</v>
      </c>
      <c r="E10" s="2"/>
    </row>
    <row r="11" spans="1:5" ht="30" x14ac:dyDescent="0.25">
      <c r="A11" s="1" t="s">
        <v>16</v>
      </c>
      <c r="B11" s="1">
        <v>572341.29000000528</v>
      </c>
      <c r="C11" s="1">
        <v>578852.43299999996</v>
      </c>
      <c r="D11" s="1">
        <f t="shared" si="0"/>
        <v>-6511.1429999946849</v>
      </c>
      <c r="E11" s="2" t="s">
        <v>17</v>
      </c>
    </row>
    <row r="12" spans="1:5" x14ac:dyDescent="0.25">
      <c r="A12" s="5" t="s">
        <v>18</v>
      </c>
      <c r="B12" s="1">
        <v>286776.2</v>
      </c>
      <c r="C12" s="1">
        <v>286776.2</v>
      </c>
      <c r="D12" s="1">
        <f t="shared" si="0"/>
        <v>0</v>
      </c>
      <c r="E12" s="2"/>
    </row>
    <row r="13" spans="1:5" ht="45" x14ac:dyDescent="0.25">
      <c r="A13" s="1" t="s">
        <v>19</v>
      </c>
      <c r="B13" s="1">
        <v>297338.20999999711</v>
      </c>
      <c r="C13" s="1">
        <v>291529.03000000003</v>
      </c>
      <c r="D13" s="1">
        <f t="shared" si="0"/>
        <v>5809.1799999970826</v>
      </c>
      <c r="E13" s="2" t="s">
        <v>20</v>
      </c>
    </row>
    <row r="14" spans="1:5" x14ac:dyDescent="0.25">
      <c r="A14" s="5" t="s">
        <v>21</v>
      </c>
      <c r="B14" s="1">
        <v>197899.1</v>
      </c>
      <c r="C14" s="1">
        <v>197899.1</v>
      </c>
      <c r="D14" s="1">
        <f t="shared" si="0"/>
        <v>0</v>
      </c>
      <c r="E14" s="2"/>
    </row>
    <row r="15" spans="1:5" x14ac:dyDescent="0.25">
      <c r="A15" s="1" t="s">
        <v>22</v>
      </c>
      <c r="B15" s="1">
        <v>0</v>
      </c>
      <c r="C15" s="1">
        <v>0</v>
      </c>
      <c r="D15" s="1">
        <f t="shared" si="0"/>
        <v>0</v>
      </c>
      <c r="E15" s="2"/>
    </row>
    <row r="16" spans="1:5" ht="30" x14ac:dyDescent="0.25">
      <c r="A16" s="1" t="s">
        <v>23</v>
      </c>
      <c r="B16" s="1">
        <v>757905.4500000031</v>
      </c>
      <c r="C16" s="1">
        <v>762081.348</v>
      </c>
      <c r="D16" s="1">
        <f t="shared" si="0"/>
        <v>-4175.8979999969015</v>
      </c>
      <c r="E16" s="2" t="s">
        <v>24</v>
      </c>
    </row>
    <row r="17" spans="1:5" ht="30" x14ac:dyDescent="0.25">
      <c r="A17" s="1" t="s">
        <v>25</v>
      </c>
      <c r="B17" s="1">
        <v>327437.26999999874</v>
      </c>
      <c r="C17" s="1">
        <v>336396.95500000002</v>
      </c>
      <c r="D17" s="1">
        <f t="shared" si="0"/>
        <v>-8959.6850000012782</v>
      </c>
      <c r="E17" s="2" t="s">
        <v>26</v>
      </c>
    </row>
    <row r="18" spans="1:5" x14ac:dyDescent="0.25">
      <c r="A18" s="5" t="s">
        <v>27</v>
      </c>
      <c r="B18" s="1">
        <v>116942.6</v>
      </c>
      <c r="C18" s="1">
        <v>116942.6</v>
      </c>
      <c r="D18" s="1">
        <f t="shared" si="0"/>
        <v>0</v>
      </c>
      <c r="E18" s="2"/>
    </row>
    <row r="19" spans="1:5" ht="45" x14ac:dyDescent="0.25">
      <c r="A19" s="1" t="s">
        <v>28</v>
      </c>
      <c r="B19" s="1">
        <v>493126.91000000294</v>
      </c>
      <c r="C19" s="1">
        <v>491685.93699999998</v>
      </c>
      <c r="D19" s="1">
        <f t="shared" si="0"/>
        <v>1440.9730000029667</v>
      </c>
      <c r="E19" s="2" t="s">
        <v>29</v>
      </c>
    </row>
    <row r="20" spans="1:5" ht="30" x14ac:dyDescent="0.25">
      <c r="A20" s="1" t="s">
        <v>30</v>
      </c>
      <c r="B20" s="1">
        <v>525598.16000000632</v>
      </c>
      <c r="C20" s="1">
        <v>535017.49100000004</v>
      </c>
      <c r="D20" s="1">
        <f t="shared" si="0"/>
        <v>-9419.3309999937192</v>
      </c>
      <c r="E20" s="2" t="s">
        <v>31</v>
      </c>
    </row>
    <row r="21" spans="1:5" x14ac:dyDescent="0.25">
      <c r="A21" s="5" t="s">
        <v>32</v>
      </c>
      <c r="B21" s="1">
        <v>79423.650000000009</v>
      </c>
      <c r="C21" s="1">
        <v>79423.649999999994</v>
      </c>
      <c r="D21" s="1">
        <f t="shared" si="0"/>
        <v>0</v>
      </c>
      <c r="E21" s="2"/>
    </row>
    <row r="22" spans="1:5" ht="60" x14ac:dyDescent="0.25">
      <c r="A22" s="4" t="s">
        <v>33</v>
      </c>
      <c r="B22" s="1">
        <v>34104</v>
      </c>
      <c r="C22" s="1">
        <v>1000104</v>
      </c>
      <c r="D22" s="1">
        <f t="shared" si="0"/>
        <v>-966000</v>
      </c>
      <c r="E22" s="2" t="s">
        <v>34</v>
      </c>
    </row>
    <row r="23" spans="1:5" ht="45" x14ac:dyDescent="0.25">
      <c r="A23" s="1" t="s">
        <v>35</v>
      </c>
      <c r="B23" s="1">
        <v>756090.99000000453</v>
      </c>
      <c r="C23" s="1">
        <v>752562.03599999996</v>
      </c>
      <c r="D23" s="1">
        <f t="shared" si="0"/>
        <v>3528.9540000045672</v>
      </c>
      <c r="E23" s="2" t="s">
        <v>36</v>
      </c>
    </row>
    <row r="24" spans="1:5" ht="45" x14ac:dyDescent="0.25">
      <c r="A24" s="1" t="s">
        <v>37</v>
      </c>
      <c r="B24" s="1">
        <v>506101.66999999736</v>
      </c>
      <c r="C24" s="1">
        <v>501914.68800000002</v>
      </c>
      <c r="D24" s="1">
        <f t="shared" si="0"/>
        <v>4186.9819999973406</v>
      </c>
      <c r="E24" s="2" t="s">
        <v>38</v>
      </c>
    </row>
    <row r="25" spans="1:5" x14ac:dyDescent="0.25">
      <c r="A25" s="5" t="s">
        <v>39</v>
      </c>
      <c r="B25" s="1">
        <v>144516.70000000001</v>
      </c>
      <c r="C25" s="1">
        <v>144516.70000000001</v>
      </c>
      <c r="D25" s="1">
        <f t="shared" si="0"/>
        <v>0</v>
      </c>
      <c r="E25" s="2"/>
    </row>
    <row r="26" spans="1:5" ht="45" x14ac:dyDescent="0.25">
      <c r="A26" s="1" t="s">
        <v>40</v>
      </c>
      <c r="B26" s="1">
        <v>400392.69999999861</v>
      </c>
      <c r="C26" s="1">
        <v>397964.745</v>
      </c>
      <c r="D26" s="1">
        <f t="shared" si="0"/>
        <v>2427.9549999986193</v>
      </c>
      <c r="E26" s="2" t="s">
        <v>41</v>
      </c>
    </row>
    <row r="27" spans="1:5" ht="45" x14ac:dyDescent="0.25">
      <c r="A27" s="1" t="s">
        <v>42</v>
      </c>
      <c r="B27" s="1">
        <v>252966.38000000064</v>
      </c>
      <c r="C27" s="1">
        <v>234848.20699999999</v>
      </c>
      <c r="D27" s="1">
        <f t="shared" si="0"/>
        <v>18118.17300000065</v>
      </c>
      <c r="E27" s="2" t="s">
        <v>43</v>
      </c>
    </row>
    <row r="28" spans="1:5" ht="30" x14ac:dyDescent="0.25">
      <c r="A28" s="1" t="s">
        <v>44</v>
      </c>
      <c r="B28" s="1">
        <v>349267.42999999842</v>
      </c>
      <c r="C28" s="1">
        <v>352333.92499999999</v>
      </c>
      <c r="D28" s="1">
        <f t="shared" si="0"/>
        <v>-3066.495000001567</v>
      </c>
      <c r="E28" s="2" t="s">
        <v>45</v>
      </c>
    </row>
    <row r="29" spans="1:5" x14ac:dyDescent="0.25">
      <c r="A29" s="5" t="s">
        <v>46</v>
      </c>
      <c r="B29" s="1">
        <v>86892</v>
      </c>
      <c r="C29" s="1">
        <v>86892</v>
      </c>
      <c r="D29" s="1">
        <f t="shared" si="0"/>
        <v>0</v>
      </c>
      <c r="E29" s="2"/>
    </row>
    <row r="30" spans="1:5" x14ac:dyDescent="0.25">
      <c r="A30" s="5" t="s">
        <v>47</v>
      </c>
      <c r="B30" s="1">
        <v>60958.7</v>
      </c>
      <c r="C30" s="1">
        <v>60958.7</v>
      </c>
      <c r="D30" s="1">
        <f t="shared" si="0"/>
        <v>0</v>
      </c>
      <c r="E30" s="2"/>
    </row>
    <row r="31" spans="1:5" x14ac:dyDescent="0.25">
      <c r="A31" s="5" t="s">
        <v>48</v>
      </c>
      <c r="B31" s="1">
        <v>42319.8</v>
      </c>
      <c r="C31" s="1">
        <v>42319.8</v>
      </c>
      <c r="D31" s="1">
        <f t="shared" si="0"/>
        <v>0</v>
      </c>
      <c r="E31" s="2"/>
    </row>
    <row r="32" spans="1:5" x14ac:dyDescent="0.25">
      <c r="A32" s="5" t="s">
        <v>49</v>
      </c>
      <c r="B32" s="1">
        <v>44643</v>
      </c>
      <c r="C32" s="1">
        <v>44643</v>
      </c>
      <c r="D32" s="1">
        <f t="shared" si="0"/>
        <v>0</v>
      </c>
      <c r="E32" s="2"/>
    </row>
    <row r="33" spans="1:5" ht="30" x14ac:dyDescent="0.25">
      <c r="A33" s="1" t="s">
        <v>50</v>
      </c>
      <c r="B33" s="1">
        <v>193668.56000000014</v>
      </c>
      <c r="C33" s="1">
        <v>193761.052</v>
      </c>
      <c r="D33" s="1">
        <f t="shared" si="0"/>
        <v>-92.491999999852851</v>
      </c>
      <c r="E33" s="2" t="s">
        <v>51</v>
      </c>
    </row>
    <row r="34" spans="1:5" ht="30" x14ac:dyDescent="0.25">
      <c r="A34" s="1" t="s">
        <v>52</v>
      </c>
      <c r="B34" s="1">
        <v>456953.40000000258</v>
      </c>
      <c r="C34" s="1">
        <v>469884.4</v>
      </c>
      <c r="D34" s="1">
        <f t="shared" si="0"/>
        <v>-12930.999999997439</v>
      </c>
      <c r="E34" s="2" t="s">
        <v>53</v>
      </c>
    </row>
    <row r="35" spans="1:5" ht="45" x14ac:dyDescent="0.25">
      <c r="A35" s="1" t="s">
        <v>54</v>
      </c>
      <c r="B35" s="1">
        <v>233881.22999999952</v>
      </c>
      <c r="C35" s="1">
        <v>225706.43900000001</v>
      </c>
      <c r="D35" s="1">
        <f t="shared" si="0"/>
        <v>8174.7909999995027</v>
      </c>
      <c r="E35" s="2" t="s">
        <v>55</v>
      </c>
    </row>
    <row r="36" spans="1:5" ht="45" x14ac:dyDescent="0.25">
      <c r="A36" s="1" t="s">
        <v>56</v>
      </c>
      <c r="B36" s="1">
        <v>242551.37999999989</v>
      </c>
      <c r="C36" s="1">
        <v>240930.144</v>
      </c>
      <c r="D36" s="1">
        <f t="shared" si="0"/>
        <v>1621.235999999888</v>
      </c>
      <c r="E36" s="2" t="s">
        <v>57</v>
      </c>
    </row>
    <row r="37" spans="1:5" ht="30" x14ac:dyDescent="0.25">
      <c r="A37" s="1" t="s">
        <v>58</v>
      </c>
      <c r="B37" s="1">
        <v>245327.75000000009</v>
      </c>
      <c r="C37" s="1">
        <v>246160.39499999999</v>
      </c>
      <c r="D37" s="1">
        <f t="shared" si="0"/>
        <v>-832.64499999990221</v>
      </c>
      <c r="E37" s="2" t="s">
        <v>59</v>
      </c>
    </row>
    <row r="38" spans="1:5" x14ac:dyDescent="0.25">
      <c r="B38" s="3">
        <f>SUM(B4:B37)</f>
        <v>9951263.1700000055</v>
      </c>
      <c r="C38" s="3">
        <f>SUM(C4:C37)</f>
        <v>10914933.588</v>
      </c>
      <c r="D38" s="3">
        <f>SUM(D4:D37)</f>
        <v>-963670.41799999471</v>
      </c>
    </row>
    <row r="44" spans="1:5" x14ac:dyDescent="0.25">
      <c r="D44" s="3">
        <f>+C38-B38</f>
        <v>963670.41799999401</v>
      </c>
    </row>
  </sheetData>
  <autoFilter ref="A1:D3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7"/>
  <sheetViews>
    <sheetView tabSelected="1" zoomScaleNormal="100" workbookViewId="0">
      <selection activeCell="D6" sqref="D6"/>
    </sheetView>
  </sheetViews>
  <sheetFormatPr defaultRowHeight="15" x14ac:dyDescent="0.25"/>
  <cols>
    <col min="1" max="1" width="32.140625" style="3" customWidth="1"/>
    <col min="2" max="2" width="13.42578125" style="3" customWidth="1"/>
    <col min="3" max="3" width="12.7109375" style="3" customWidth="1"/>
    <col min="4" max="4" width="23.85546875" style="3" customWidth="1"/>
    <col min="5" max="16384" width="9.140625" style="3"/>
  </cols>
  <sheetData>
    <row r="5" spans="1:4" x14ac:dyDescent="0.25">
      <c r="A5" s="3" t="s">
        <v>0</v>
      </c>
      <c r="B5" s="3" t="s">
        <v>1</v>
      </c>
      <c r="C5" s="3" t="s">
        <v>2</v>
      </c>
      <c r="D5" s="3" t="s">
        <v>3</v>
      </c>
    </row>
    <row r="6" spans="1:4" x14ac:dyDescent="0.25">
      <c r="A6" s="3" t="s">
        <v>5</v>
      </c>
      <c r="B6" s="3">
        <v>621068.66999999667</v>
      </c>
      <c r="C6" s="3">
        <v>621067.46100000001</v>
      </c>
      <c r="D6" s="3">
        <f>+B6-C6</f>
        <v>1.2089999966556206</v>
      </c>
    </row>
    <row r="7" spans="1:4" x14ac:dyDescent="0.25">
      <c r="A7" s="7" t="s">
        <v>6</v>
      </c>
      <c r="B7" s="3">
        <v>183569.97999999998</v>
      </c>
      <c r="C7" s="3">
        <v>183817.97500000001</v>
      </c>
      <c r="D7" s="3">
        <f>+B7-C7</f>
        <v>-247.99500000002445</v>
      </c>
    </row>
    <row r="8" spans="1:4" x14ac:dyDescent="0.25">
      <c r="A8" s="3" t="s">
        <v>7</v>
      </c>
      <c r="B8" s="3">
        <v>342089.60999999987</v>
      </c>
      <c r="C8" s="3">
        <v>342089.61599999998</v>
      </c>
      <c r="D8" s="3">
        <f t="shared" ref="D8:D39" si="0">+B8-C8</f>
        <v>-6.0000001103617251E-3</v>
      </c>
    </row>
    <row r="9" spans="1:4" x14ac:dyDescent="0.25">
      <c r="A9" s="3" t="s">
        <v>9</v>
      </c>
      <c r="B9" s="3">
        <v>522441.08999999851</v>
      </c>
      <c r="C9" s="3">
        <v>522439.22</v>
      </c>
      <c r="D9" s="3">
        <f t="shared" si="0"/>
        <v>1.8699999985401519</v>
      </c>
    </row>
    <row r="10" spans="1:4" x14ac:dyDescent="0.25">
      <c r="A10" s="3" t="s">
        <v>11</v>
      </c>
      <c r="B10" s="3">
        <v>326144.41000000201</v>
      </c>
      <c r="C10" s="3">
        <v>326143.86900000001</v>
      </c>
      <c r="D10" s="3">
        <f t="shared" si="0"/>
        <v>0.54100000200560316</v>
      </c>
    </row>
    <row r="11" spans="1:4" x14ac:dyDescent="0.25">
      <c r="A11" s="3" t="s">
        <v>13</v>
      </c>
      <c r="B11" s="3">
        <v>652977.54000000609</v>
      </c>
      <c r="C11" s="3">
        <v>652976.86199999996</v>
      </c>
      <c r="D11" s="3">
        <f t="shared" si="0"/>
        <v>0.6780000061262399</v>
      </c>
    </row>
    <row r="12" spans="1:4" x14ac:dyDescent="0.25">
      <c r="A12" s="7" t="s">
        <v>15</v>
      </c>
      <c r="B12" s="3">
        <v>125126.7</v>
      </c>
      <c r="C12" s="3">
        <v>125208.7</v>
      </c>
      <c r="D12" s="3">
        <f>+B12-C12</f>
        <v>-82</v>
      </c>
    </row>
    <row r="13" spans="1:4" x14ac:dyDescent="0.25">
      <c r="A13" s="3" t="s">
        <v>16</v>
      </c>
      <c r="B13" s="3">
        <v>583756.99999999942</v>
      </c>
      <c r="C13" s="3">
        <v>583757</v>
      </c>
      <c r="D13" s="3">
        <f t="shared" si="0"/>
        <v>0</v>
      </c>
    </row>
    <row r="14" spans="1:4" x14ac:dyDescent="0.25">
      <c r="A14" s="7" t="s">
        <v>18</v>
      </c>
      <c r="B14" s="3">
        <v>258225.90000000005</v>
      </c>
      <c r="C14" s="3">
        <v>258301.9</v>
      </c>
      <c r="D14" s="3">
        <f>+B14-C14</f>
        <v>-75.999999999941792</v>
      </c>
    </row>
    <row r="15" spans="1:4" x14ac:dyDescent="0.25">
      <c r="A15" s="3" t="s">
        <v>19</v>
      </c>
      <c r="B15" s="3">
        <v>433061.21000000351</v>
      </c>
      <c r="C15" s="3">
        <v>433062.495</v>
      </c>
      <c r="D15" s="3">
        <f t="shared" si="0"/>
        <v>-1.284999996481929</v>
      </c>
    </row>
    <row r="16" spans="1:4" x14ac:dyDescent="0.25">
      <c r="A16" s="7" t="s">
        <v>21</v>
      </c>
      <c r="B16" s="3">
        <v>189891.15</v>
      </c>
      <c r="C16" s="3">
        <v>189948.15</v>
      </c>
      <c r="D16" s="3">
        <f>+B16-C16</f>
        <v>-57</v>
      </c>
    </row>
    <row r="17" spans="1:4" x14ac:dyDescent="0.25">
      <c r="A17" s="3" t="s">
        <v>22</v>
      </c>
      <c r="B17" s="3">
        <v>14480.370000000014</v>
      </c>
      <c r="C17" s="3">
        <v>14480.308999999999</v>
      </c>
      <c r="D17" s="3">
        <f t="shared" si="0"/>
        <v>6.1000000014246325E-2</v>
      </c>
    </row>
    <row r="18" spans="1:4" x14ac:dyDescent="0.25">
      <c r="A18" s="3" t="s">
        <v>23</v>
      </c>
      <c r="B18" s="3">
        <v>735007.8300000052</v>
      </c>
      <c r="C18" s="3">
        <v>735007.05599999998</v>
      </c>
      <c r="D18" s="3">
        <f t="shared" si="0"/>
        <v>0.7740000052144751</v>
      </c>
    </row>
    <row r="19" spans="1:4" x14ac:dyDescent="0.25">
      <c r="A19" s="3" t="s">
        <v>25</v>
      </c>
      <c r="B19" s="3">
        <v>397785.35999999812</v>
      </c>
      <c r="C19" s="3">
        <v>397825.42099999997</v>
      </c>
      <c r="D19" s="3">
        <f t="shared" si="0"/>
        <v>-40.061000001849607</v>
      </c>
    </row>
    <row r="20" spans="1:4" x14ac:dyDescent="0.25">
      <c r="A20" s="7" t="s">
        <v>27</v>
      </c>
      <c r="B20" s="3">
        <v>114190.65000000001</v>
      </c>
      <c r="C20" s="3">
        <v>114527.65</v>
      </c>
      <c r="D20" s="3">
        <f>+B20-C20</f>
        <v>-336.99999999998545</v>
      </c>
    </row>
    <row r="21" spans="1:4" x14ac:dyDescent="0.25">
      <c r="A21" s="3" t="s">
        <v>28</v>
      </c>
      <c r="B21" s="3">
        <v>444897.97999999969</v>
      </c>
      <c r="C21" s="3">
        <v>444897.326</v>
      </c>
      <c r="D21" s="3">
        <f t="shared" si="0"/>
        <v>0.65399999968940392</v>
      </c>
    </row>
    <row r="22" spans="1:4" x14ac:dyDescent="0.25">
      <c r="A22" s="3" t="s">
        <v>30</v>
      </c>
      <c r="B22" s="3">
        <v>762358.07000000589</v>
      </c>
      <c r="C22" s="3">
        <v>762355.89099999995</v>
      </c>
      <c r="D22" s="3">
        <f t="shared" si="0"/>
        <v>2.1790000059409067</v>
      </c>
    </row>
    <row r="23" spans="1:4" x14ac:dyDescent="0.25">
      <c r="A23" s="7" t="s">
        <v>32</v>
      </c>
      <c r="B23" s="3">
        <v>78483</v>
      </c>
      <c r="C23" s="3">
        <v>78483</v>
      </c>
      <c r="D23" s="3">
        <f t="shared" si="0"/>
        <v>0</v>
      </c>
    </row>
    <row r="24" spans="1:4" x14ac:dyDescent="0.25">
      <c r="A24" s="3" t="s">
        <v>33</v>
      </c>
      <c r="B24" s="3">
        <v>16224</v>
      </c>
      <c r="C24" s="3">
        <v>841224</v>
      </c>
      <c r="D24" s="3">
        <f t="shared" si="0"/>
        <v>-825000</v>
      </c>
    </row>
    <row r="25" spans="1:4" x14ac:dyDescent="0.25">
      <c r="A25" s="3" t="s">
        <v>35</v>
      </c>
      <c r="B25" s="3">
        <v>592702.7500000021</v>
      </c>
      <c r="C25" s="3">
        <v>592703.57400000002</v>
      </c>
      <c r="D25" s="3">
        <f t="shared" si="0"/>
        <v>-0.82399999792687595</v>
      </c>
    </row>
    <row r="26" spans="1:4" x14ac:dyDescent="0.25">
      <c r="A26" s="3" t="s">
        <v>37</v>
      </c>
      <c r="B26" s="3">
        <v>565680.33999999461</v>
      </c>
      <c r="C26" s="3">
        <v>565679.28899999999</v>
      </c>
      <c r="D26" s="3">
        <f t="shared" si="0"/>
        <v>1.0509999946225435</v>
      </c>
    </row>
    <row r="27" spans="1:4" x14ac:dyDescent="0.25">
      <c r="A27" s="7" t="s">
        <v>39</v>
      </c>
      <c r="B27" s="3">
        <v>107506.5</v>
      </c>
      <c r="C27" s="3">
        <v>107506.5</v>
      </c>
      <c r="D27" s="3">
        <f>+B27-C27</f>
        <v>0</v>
      </c>
    </row>
    <row r="28" spans="1:4" x14ac:dyDescent="0.25">
      <c r="A28" s="3" t="s">
        <v>40</v>
      </c>
      <c r="B28" s="3">
        <v>429186.97999999893</v>
      </c>
      <c r="C28" s="3">
        <v>429187.82900000003</v>
      </c>
      <c r="D28" s="3">
        <f t="shared" si="0"/>
        <v>-0.8490000010933727</v>
      </c>
    </row>
    <row r="29" spans="1:4" x14ac:dyDescent="0.25">
      <c r="A29" s="3" t="s">
        <v>42</v>
      </c>
      <c r="B29" s="3">
        <v>266468.18999999977</v>
      </c>
      <c r="C29" s="3">
        <v>266472.42300000001</v>
      </c>
      <c r="D29" s="3">
        <f t="shared" si="0"/>
        <v>-4.2330000002402812</v>
      </c>
    </row>
    <row r="30" spans="1:4" x14ac:dyDescent="0.25">
      <c r="A30" s="3" t="s">
        <v>44</v>
      </c>
      <c r="B30" s="3">
        <v>390127.20999999752</v>
      </c>
      <c r="C30" s="3">
        <v>390126.74400000001</v>
      </c>
      <c r="D30" s="3">
        <f t="shared" si="0"/>
        <v>0.46599999751197174</v>
      </c>
    </row>
    <row r="31" spans="1:4" x14ac:dyDescent="0.25">
      <c r="A31" s="7" t="s">
        <v>46</v>
      </c>
      <c r="B31" s="3">
        <v>88757</v>
      </c>
      <c r="C31" s="3">
        <v>88757</v>
      </c>
      <c r="D31" s="3">
        <f t="shared" si="0"/>
        <v>0</v>
      </c>
    </row>
    <row r="32" spans="1:4" x14ac:dyDescent="0.25">
      <c r="A32" s="7" t="s">
        <v>47</v>
      </c>
      <c r="B32" s="3">
        <v>56422</v>
      </c>
      <c r="C32" s="3">
        <v>56422</v>
      </c>
      <c r="D32" s="3">
        <f t="shared" si="0"/>
        <v>0</v>
      </c>
    </row>
    <row r="33" spans="1:4" x14ac:dyDescent="0.25">
      <c r="A33" s="7" t="s">
        <v>48</v>
      </c>
      <c r="B33" s="3">
        <v>43741</v>
      </c>
      <c r="C33" s="3">
        <v>43844</v>
      </c>
      <c r="D33" s="3">
        <f t="shared" si="0"/>
        <v>-103</v>
      </c>
    </row>
    <row r="34" spans="1:4" x14ac:dyDescent="0.25">
      <c r="A34" s="7" t="s">
        <v>49</v>
      </c>
      <c r="B34" s="3">
        <v>45822</v>
      </c>
      <c r="C34" s="3">
        <v>45822</v>
      </c>
      <c r="D34" s="3">
        <f t="shared" si="0"/>
        <v>0</v>
      </c>
    </row>
    <row r="35" spans="1:4" x14ac:dyDescent="0.25">
      <c r="A35" s="3" t="s">
        <v>50</v>
      </c>
      <c r="B35" s="3">
        <v>154357.24</v>
      </c>
      <c r="C35" s="3">
        <v>154356.49400000001</v>
      </c>
      <c r="D35" s="3">
        <f t="shared" si="0"/>
        <v>0.74599999998463318</v>
      </c>
    </row>
    <row r="36" spans="1:4" x14ac:dyDescent="0.25">
      <c r="A36" s="3" t="s">
        <v>52</v>
      </c>
      <c r="B36" s="3">
        <v>415702.94999999821</v>
      </c>
      <c r="C36" s="3">
        <v>415701.5</v>
      </c>
      <c r="D36" s="3">
        <f t="shared" si="0"/>
        <v>1.449999998207204</v>
      </c>
    </row>
    <row r="37" spans="1:4" x14ac:dyDescent="0.25">
      <c r="A37" s="3" t="s">
        <v>54</v>
      </c>
      <c r="B37" s="3">
        <v>264622.99999999994</v>
      </c>
      <c r="C37" s="3">
        <v>264622.55599999998</v>
      </c>
      <c r="D37" s="3">
        <f t="shared" si="0"/>
        <v>0.44399999995948747</v>
      </c>
    </row>
    <row r="38" spans="1:4" x14ac:dyDescent="0.25">
      <c r="A38" s="3" t="s">
        <v>56</v>
      </c>
      <c r="B38" s="3">
        <v>376299.36000000162</v>
      </c>
      <c r="C38" s="3">
        <v>376299.36</v>
      </c>
      <c r="D38" s="3">
        <f t="shared" si="0"/>
        <v>1.6298145055770874E-9</v>
      </c>
    </row>
    <row r="39" spans="1:4" x14ac:dyDescent="0.25">
      <c r="A39" s="3" t="s">
        <v>58</v>
      </c>
      <c r="B39" s="3">
        <v>301183.90999999997</v>
      </c>
      <c r="C39" s="3">
        <v>301183.67499999999</v>
      </c>
      <c r="D39" s="3">
        <f t="shared" si="0"/>
        <v>0.23499999998603016</v>
      </c>
    </row>
    <row r="40" spans="1:4" x14ac:dyDescent="0.25">
      <c r="B40" s="3">
        <f>SUM(B6:B39)</f>
        <v>10900360.950000007</v>
      </c>
      <c r="C40" s="3">
        <f>SUM(C25:C39)</f>
        <v>4098684.9439999992</v>
      </c>
      <c r="D40" s="3">
        <f>SUM(D6:D39)</f>
        <v>-825937.89499999152</v>
      </c>
    </row>
    <row r="42" spans="1:4" x14ac:dyDescent="0.25">
      <c r="D42" s="3">
        <f>+B40-C40</f>
        <v>6801676.0060000075</v>
      </c>
    </row>
    <row r="44" spans="1:4" x14ac:dyDescent="0.25">
      <c r="B44" s="3">
        <f>+B40-B24</f>
        <v>10884136.950000007</v>
      </c>
      <c r="C44" s="3">
        <f>+C40-C24</f>
        <v>3257460.9439999992</v>
      </c>
    </row>
    <row r="47" spans="1:4" x14ac:dyDescent="0.25">
      <c r="C47" s="3">
        <f>+B44-C44</f>
        <v>7626676.0060000075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analysis</vt:lpstr>
      <vt:lpstr>MARCH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2025-04-05T07:15:43Z</dcterms:created>
  <dcterms:modified xsi:type="dcterms:W3CDTF">2025-04-05T07:41:25Z</dcterms:modified>
</cp:coreProperties>
</file>