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rek\"/>
    </mc:Choice>
  </mc:AlternateContent>
  <xr:revisionPtr revIDLastSave="0" documentId="13_ncr:1_{6148D32E-F50C-4803-A5D5-30A5DB7AE74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1" state="hidden" r:id="rId1"/>
    <sheet name="Sheet1 (2)" sheetId="2" r:id="rId2"/>
  </sheets>
  <externalReferences>
    <externalReference r:id="rId3"/>
  </externalReferences>
  <definedNames>
    <definedName name="_xlnm._FilterDatabase" localSheetId="0" hidden="1">Sheet1!$A$2:$E$2</definedName>
    <definedName name="_xlnm._FilterDatabase" localSheetId="1" hidden="1">'Sheet1 (2)'!$A$2:$E$11</definedName>
  </definedNames>
  <calcPr calcId="191029"/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<sst xmlns="http://schemas.openxmlformats.org/spreadsheetml/2006/main" count="106" uniqueCount="39">
  <si>
    <t>FEB-2025 IP BILLING FOR PILOT LOCATION</t>
  </si>
  <si>
    <t>Location Name</t>
  </si>
  <si>
    <t xml:space="preserve"> Feeder name</t>
  </si>
  <si>
    <t>Feeder type</t>
  </si>
  <si>
    <t>feeder code</t>
  </si>
  <si>
    <t>PER HP AVG IP CONSUMPTION</t>
  </si>
  <si>
    <t>TOTAL LOAD</t>
  </si>
  <si>
    <t>UNMETERED SALES</t>
  </si>
  <si>
    <t xml:space="preserve">CHANNAPATNA RURAL </t>
  </si>
  <si>
    <t>F07-MAREGOWDANA-DODDI</t>
  </si>
  <si>
    <t>AGRI</t>
  </si>
  <si>
    <t>1220105901010104</t>
  </si>
  <si>
    <t>F01-SULLERI</t>
  </si>
  <si>
    <t>1220105902010101</t>
  </si>
  <si>
    <t>F12-AVHALLI</t>
  </si>
  <si>
    <t>1220105902010205</t>
  </si>
  <si>
    <t>F11-NUNNUR</t>
  </si>
  <si>
    <t>1220105901010107</t>
  </si>
  <si>
    <t>F10-SARAGUR</t>
  </si>
  <si>
    <t>1220105901030503</t>
  </si>
  <si>
    <t>F03-BYRASHETTIHALLI</t>
  </si>
  <si>
    <t>1220105903010101</t>
  </si>
  <si>
    <t>F14-V G DODDI</t>
  </si>
  <si>
    <t>1220105901010501</t>
  </si>
  <si>
    <t>F18-SHANESWARA</t>
  </si>
  <si>
    <t>1220105902010210</t>
  </si>
  <si>
    <t>F16-SIDDESHWARA</t>
  </si>
  <si>
    <t>1220105901030506</t>
  </si>
  <si>
    <t>CHANNAPATNA URBAN</t>
  </si>
  <si>
    <t>F03-B-V-HALLI</t>
  </si>
  <si>
    <t>1220104904010103</t>
  </si>
  <si>
    <t>F02-BRAMANIPURA</t>
  </si>
  <si>
    <t>1220104904010102</t>
  </si>
  <si>
    <t>F08-HONGANOOR</t>
  </si>
  <si>
    <t>1220104904020303</t>
  </si>
  <si>
    <t>F13-KUDLUR</t>
  </si>
  <si>
    <t>1220104904020308</t>
  </si>
  <si>
    <t>F04-VIRUPSANDRA</t>
  </si>
  <si>
    <t>1220104904010104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</si>
</sst>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name val="Calibri"/>
    </font>
    <font>
      <b/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0"/>
      <color indexed="8"/>
      <name val="Arial"/>
      <charset val="134"/>
    </font>
    <font>
      <sz val="1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E3F3"/>
        <bgColor rgb="FFD9E3F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/>
    <xf numFmtId="164" fontId="3" fillId="0" borderId="1" xfId="0" applyNumberFormat="1" applyFont="1" applyBorder="1" applyAlignment="1"/>
    <xf numFmtId="0" fontId="2" fillId="4" borderId="1" xfId="0" applyFont="1" applyFill="1" applyBorder="1">
      <alignment vertical="center"/>
    </xf>
    <xf numFmtId="0" fontId="4" fillId="4" borderId="1" xfId="0" applyFont="1" applyFill="1" applyBorder="1" applyAlignment="1" applyProtection="1">
      <alignment horizontal="left" vertical="center" wrapText="1" readingOrder="1"/>
      <protection locked="0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T%2520Rural/Downloads/Feeder%2520Energy%2520Audit_Feb-2025_.xls%25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gyAudit"/>
      <sheetName val="#REF"/>
    </sheetNames>
    <sheetDataSet>
      <sheetData sheetId="0">
        <row r="7">
          <cell r="F7" t="str">
            <v>F06-BANAGALLY</v>
          </cell>
          <cell r="G7" t="str">
            <v>AGRI</v>
          </cell>
          <cell r="H7">
            <v>0</v>
          </cell>
          <cell r="I7">
            <v>0</v>
          </cell>
          <cell r="J7">
            <v>0</v>
          </cell>
          <cell r="K7">
            <v>71</v>
          </cell>
          <cell r="L7">
            <v>1220105902020300</v>
          </cell>
          <cell r="M7">
            <v>626</v>
          </cell>
          <cell r="N7">
            <v>621</v>
          </cell>
          <cell r="O7">
            <v>5</v>
          </cell>
          <cell r="P7">
            <v>0</v>
          </cell>
          <cell r="Q7">
            <v>664.39099999999996</v>
          </cell>
          <cell r="R7">
            <v>681.774</v>
          </cell>
          <cell r="S7">
            <v>30000</v>
          </cell>
          <cell r="T7">
            <v>0</v>
          </cell>
          <cell r="U7">
            <v>521490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521490</v>
          </cell>
          <cell r="AB7">
            <v>49541.55</v>
          </cell>
          <cell r="AC7">
            <v>0</v>
          </cell>
          <cell r="AD7">
            <v>471948.45</v>
          </cell>
          <cell r="AE7">
            <v>621</v>
          </cell>
          <cell r="AF7">
            <v>4283</v>
          </cell>
          <cell r="AG7">
            <v>4437.1610000000001</v>
          </cell>
        </row>
        <row r="8">
          <cell r="F8" t="str">
            <v>F08-CB-DODDI</v>
          </cell>
          <cell r="G8" t="str">
            <v>NJY</v>
          </cell>
          <cell r="H8">
            <v>0</v>
          </cell>
          <cell r="I8">
            <v>0</v>
          </cell>
          <cell r="J8">
            <v>0</v>
          </cell>
          <cell r="K8">
            <v>4</v>
          </cell>
          <cell r="L8">
            <v>1220105901020300</v>
          </cell>
          <cell r="M8">
            <v>10</v>
          </cell>
          <cell r="N8">
            <v>10</v>
          </cell>
          <cell r="O8">
            <v>0</v>
          </cell>
          <cell r="P8">
            <v>0</v>
          </cell>
          <cell r="Q8">
            <v>73.465000000000003</v>
          </cell>
          <cell r="R8">
            <v>75.05</v>
          </cell>
          <cell r="S8">
            <v>20000</v>
          </cell>
          <cell r="T8">
            <v>0</v>
          </cell>
          <cell r="U8">
            <v>31700</v>
          </cell>
          <cell r="V8">
            <v>0</v>
          </cell>
          <cell r="W8">
            <v>11400</v>
          </cell>
          <cell r="X8">
            <v>0</v>
          </cell>
          <cell r="Y8">
            <v>0</v>
          </cell>
          <cell r="Z8">
            <v>0</v>
          </cell>
          <cell r="AA8">
            <v>20300</v>
          </cell>
          <cell r="AB8">
            <v>0</v>
          </cell>
          <cell r="AC8">
            <v>18867</v>
          </cell>
          <cell r="AD8">
            <v>1433</v>
          </cell>
          <cell r="AE8">
            <v>0</v>
          </cell>
          <cell r="AF8">
            <v>0</v>
          </cell>
          <cell r="AG8">
            <v>355.79</v>
          </cell>
        </row>
        <row r="9">
          <cell r="F9" t="str">
            <v>F03-EXPRESS(LIFT)</v>
          </cell>
          <cell r="G9" t="str">
            <v>LIFT IRRIGATION</v>
          </cell>
          <cell r="H9">
            <v>0</v>
          </cell>
          <cell r="I9">
            <v>0</v>
          </cell>
          <cell r="J9">
            <v>0</v>
          </cell>
          <cell r="K9">
            <v>6</v>
          </cell>
          <cell r="L9">
            <v>1220105901010100</v>
          </cell>
          <cell r="M9">
            <v>11</v>
          </cell>
          <cell r="N9">
            <v>11</v>
          </cell>
          <cell r="O9">
            <v>0</v>
          </cell>
          <cell r="P9">
            <v>0</v>
          </cell>
          <cell r="Q9">
            <v>470.22399999999999</v>
          </cell>
          <cell r="R9">
            <v>475.16399999999999</v>
          </cell>
          <cell r="S9">
            <v>20000</v>
          </cell>
          <cell r="T9">
            <v>0</v>
          </cell>
          <cell r="U9">
            <v>98800</v>
          </cell>
          <cell r="V9">
            <v>0</v>
          </cell>
          <cell r="W9">
            <v>9500</v>
          </cell>
          <cell r="X9">
            <v>0</v>
          </cell>
          <cell r="Y9">
            <v>0</v>
          </cell>
          <cell r="Z9">
            <v>0</v>
          </cell>
          <cell r="AA9">
            <v>89300</v>
          </cell>
          <cell r="AB9">
            <v>0</v>
          </cell>
          <cell r="AC9">
            <v>86435</v>
          </cell>
          <cell r="AD9">
            <v>2865</v>
          </cell>
          <cell r="AE9">
            <v>0</v>
          </cell>
          <cell r="AF9">
            <v>0</v>
          </cell>
          <cell r="AG9">
            <v>809.60500000000002</v>
          </cell>
        </row>
        <row r="10">
          <cell r="F10" t="str">
            <v>F04-GARKAHALLI-LIFT</v>
          </cell>
          <cell r="G10" t="str">
            <v>LIFT IRRIGATION</v>
          </cell>
          <cell r="H10">
            <v>0</v>
          </cell>
          <cell r="I10">
            <v>0</v>
          </cell>
          <cell r="J10">
            <v>0</v>
          </cell>
          <cell r="K10">
            <v>2</v>
          </cell>
          <cell r="L10">
            <v>1220105901010100</v>
          </cell>
          <cell r="M10">
            <v>3</v>
          </cell>
          <cell r="N10">
            <v>3</v>
          </cell>
          <cell r="O10">
            <v>0</v>
          </cell>
          <cell r="P10">
            <v>0</v>
          </cell>
          <cell r="Q10">
            <v>653.63</v>
          </cell>
          <cell r="R10">
            <v>682.15700000000004</v>
          </cell>
          <cell r="S10">
            <v>20000</v>
          </cell>
          <cell r="T10">
            <v>0</v>
          </cell>
          <cell r="U10">
            <v>570540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570540</v>
          </cell>
          <cell r="AB10">
            <v>0</v>
          </cell>
          <cell r="AC10">
            <v>547855.5</v>
          </cell>
          <cell r="AD10">
            <v>22684.5</v>
          </cell>
          <cell r="AE10">
            <v>0</v>
          </cell>
          <cell r="AF10">
            <v>0</v>
          </cell>
          <cell r="AG10">
            <v>2095.2570000000001</v>
          </cell>
        </row>
        <row r="11">
          <cell r="F11" t="str">
            <v>F02-GARKAHALLIC</v>
          </cell>
          <cell r="G11" t="str">
            <v>AGRI</v>
          </cell>
          <cell r="H11">
            <v>0</v>
          </cell>
          <cell r="I11">
            <v>0</v>
          </cell>
          <cell r="J11">
            <v>0</v>
          </cell>
          <cell r="K11">
            <v>68</v>
          </cell>
          <cell r="L11">
            <v>1220105902010100</v>
          </cell>
          <cell r="M11">
            <v>401</v>
          </cell>
          <cell r="N11">
            <v>391</v>
          </cell>
          <cell r="O11">
            <v>10</v>
          </cell>
          <cell r="P11">
            <v>0</v>
          </cell>
          <cell r="Q11">
            <v>767.48</v>
          </cell>
          <cell r="R11">
            <v>787.92499999999995</v>
          </cell>
          <cell r="S11">
            <v>40000</v>
          </cell>
          <cell r="T11">
            <v>0</v>
          </cell>
          <cell r="U11">
            <v>817800</v>
          </cell>
          <cell r="V11">
            <v>0</v>
          </cell>
          <cell r="W11">
            <v>310000</v>
          </cell>
          <cell r="X11">
            <v>0</v>
          </cell>
          <cell r="Y11">
            <v>0</v>
          </cell>
          <cell r="Z11">
            <v>0</v>
          </cell>
          <cell r="AA11">
            <v>507800</v>
          </cell>
          <cell r="AB11">
            <v>48241</v>
          </cell>
          <cell r="AC11">
            <v>0</v>
          </cell>
          <cell r="AD11">
            <v>459559</v>
          </cell>
          <cell r="AE11">
            <v>390</v>
          </cell>
          <cell r="AF11">
            <v>2361.5</v>
          </cell>
          <cell r="AG11">
            <v>2633.5</v>
          </cell>
        </row>
        <row r="12">
          <cell r="F12" t="str">
            <v>F07-HAROKOPPA</v>
          </cell>
          <cell r="G12" t="str">
            <v>AGRI</v>
          </cell>
          <cell r="H12">
            <v>0</v>
          </cell>
          <cell r="I12">
            <v>0</v>
          </cell>
          <cell r="J12">
            <v>0</v>
          </cell>
          <cell r="K12">
            <v>34</v>
          </cell>
          <cell r="L12">
            <v>1220105902020300</v>
          </cell>
          <cell r="M12">
            <v>314</v>
          </cell>
          <cell r="N12">
            <v>308</v>
          </cell>
          <cell r="O12">
            <v>6</v>
          </cell>
          <cell r="P12">
            <v>0</v>
          </cell>
          <cell r="Q12">
            <v>846.24300000000005</v>
          </cell>
          <cell r="R12">
            <v>870.24800000000005</v>
          </cell>
          <cell r="S12">
            <v>30000</v>
          </cell>
          <cell r="T12">
            <v>0</v>
          </cell>
          <cell r="U12">
            <v>720150</v>
          </cell>
          <cell r="V12">
            <v>0</v>
          </cell>
          <cell r="W12">
            <v>270000</v>
          </cell>
          <cell r="X12">
            <v>0</v>
          </cell>
          <cell r="Y12">
            <v>0</v>
          </cell>
          <cell r="Z12">
            <v>0</v>
          </cell>
          <cell r="AA12">
            <v>450150</v>
          </cell>
          <cell r="AB12">
            <v>42764.25</v>
          </cell>
          <cell r="AC12">
            <v>0</v>
          </cell>
          <cell r="AD12">
            <v>407385.75</v>
          </cell>
          <cell r="AE12">
            <v>308</v>
          </cell>
          <cell r="AF12">
            <v>2072</v>
          </cell>
          <cell r="AG12">
            <v>2180</v>
          </cell>
        </row>
        <row r="13">
          <cell r="F13" t="str">
            <v>F01-IGGALUR</v>
          </cell>
          <cell r="G13" t="str">
            <v>AGRI</v>
          </cell>
          <cell r="H13">
            <v>0</v>
          </cell>
          <cell r="I13">
            <v>0</v>
          </cell>
          <cell r="J13">
            <v>0</v>
          </cell>
          <cell r="K13">
            <v>40</v>
          </cell>
          <cell r="L13">
            <v>1220105901010100</v>
          </cell>
          <cell r="M13">
            <v>308</v>
          </cell>
          <cell r="N13">
            <v>306</v>
          </cell>
          <cell r="O13">
            <v>2</v>
          </cell>
          <cell r="P13">
            <v>0</v>
          </cell>
          <cell r="Q13">
            <v>496.10500000000002</v>
          </cell>
          <cell r="R13">
            <v>508.41800000000001</v>
          </cell>
          <cell r="S13">
            <v>40000</v>
          </cell>
          <cell r="T13">
            <v>0</v>
          </cell>
          <cell r="U13">
            <v>492520</v>
          </cell>
          <cell r="V13">
            <v>0</v>
          </cell>
          <cell r="W13">
            <v>80000</v>
          </cell>
          <cell r="X13">
            <v>0</v>
          </cell>
          <cell r="Y13">
            <v>0</v>
          </cell>
          <cell r="Z13">
            <v>0</v>
          </cell>
          <cell r="AA13">
            <v>412520</v>
          </cell>
          <cell r="AB13">
            <v>39189.4</v>
          </cell>
          <cell r="AC13">
            <v>3</v>
          </cell>
          <cell r="AD13">
            <v>373327.6</v>
          </cell>
          <cell r="AE13">
            <v>305</v>
          </cell>
          <cell r="AF13">
            <v>1896</v>
          </cell>
          <cell r="AG13">
            <v>1988</v>
          </cell>
        </row>
        <row r="14">
          <cell r="F14" t="str">
            <v>F03-KODAMBAHALLI</v>
          </cell>
          <cell r="G14" t="str">
            <v>AGRI</v>
          </cell>
          <cell r="H14">
            <v>0</v>
          </cell>
          <cell r="I14">
            <v>0</v>
          </cell>
          <cell r="J14">
            <v>0</v>
          </cell>
          <cell r="K14">
            <v>52</v>
          </cell>
          <cell r="L14">
            <v>1220105902020300</v>
          </cell>
          <cell r="M14">
            <v>824</v>
          </cell>
          <cell r="N14">
            <v>809</v>
          </cell>
          <cell r="O14">
            <v>15</v>
          </cell>
          <cell r="P14">
            <v>0</v>
          </cell>
          <cell r="Q14">
            <v>500.38099999999997</v>
          </cell>
          <cell r="R14">
            <v>510.08100000000002</v>
          </cell>
          <cell r="S14">
            <v>40000</v>
          </cell>
          <cell r="T14">
            <v>0</v>
          </cell>
          <cell r="U14">
            <v>388000</v>
          </cell>
          <cell r="V14">
            <v>750000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1138000</v>
          </cell>
          <cell r="AB14">
            <v>108110</v>
          </cell>
          <cell r="AC14">
            <v>0</v>
          </cell>
          <cell r="AD14">
            <v>1029890</v>
          </cell>
          <cell r="AE14">
            <v>809</v>
          </cell>
          <cell r="AF14">
            <v>5253</v>
          </cell>
          <cell r="AG14">
            <v>5325</v>
          </cell>
        </row>
        <row r="15">
          <cell r="F15" t="str">
            <v>F07-MAREGOWDANA-DODDI</v>
          </cell>
          <cell r="G15" t="str">
            <v>AGRI</v>
          </cell>
          <cell r="H15">
            <v>0</v>
          </cell>
          <cell r="I15">
            <v>0</v>
          </cell>
          <cell r="J15">
            <v>0</v>
          </cell>
          <cell r="K15">
            <v>19</v>
          </cell>
          <cell r="L15">
            <v>1220105901010100</v>
          </cell>
          <cell r="M15">
            <v>100</v>
          </cell>
          <cell r="N15">
            <v>100</v>
          </cell>
          <cell r="O15">
            <v>0</v>
          </cell>
          <cell r="P15">
            <v>0</v>
          </cell>
          <cell r="Q15">
            <v>357.73500000000001</v>
          </cell>
          <cell r="R15">
            <v>363.32100000000003</v>
          </cell>
          <cell r="S15">
            <v>20000</v>
          </cell>
          <cell r="T15">
            <v>0</v>
          </cell>
          <cell r="U15">
            <v>111720</v>
          </cell>
          <cell r="V15">
            <v>20000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131720</v>
          </cell>
          <cell r="AB15">
            <v>12513.4</v>
          </cell>
          <cell r="AC15">
            <v>0</v>
          </cell>
          <cell r="AD15">
            <v>119206.6</v>
          </cell>
          <cell r="AE15">
            <v>100</v>
          </cell>
          <cell r="AF15">
            <v>624.5</v>
          </cell>
          <cell r="AG15">
            <v>632.5</v>
          </cell>
        </row>
        <row r="16">
          <cell r="F16" t="str">
            <v>F05-NERALURU-NJY</v>
          </cell>
          <cell r="G16" t="str">
            <v>NJY</v>
          </cell>
          <cell r="H16">
            <v>0</v>
          </cell>
          <cell r="I16">
            <v>0</v>
          </cell>
          <cell r="J16">
            <v>0</v>
          </cell>
          <cell r="K16">
            <v>101</v>
          </cell>
          <cell r="L16">
            <v>1220105901020300</v>
          </cell>
          <cell r="M16">
            <v>4187</v>
          </cell>
          <cell r="N16">
            <v>3794</v>
          </cell>
          <cell r="O16">
            <v>393</v>
          </cell>
          <cell r="P16">
            <v>0</v>
          </cell>
          <cell r="Q16">
            <v>820.11900000000003</v>
          </cell>
          <cell r="R16">
            <v>838.39099999999996</v>
          </cell>
          <cell r="S16">
            <v>20000</v>
          </cell>
          <cell r="T16">
            <v>0</v>
          </cell>
          <cell r="U16">
            <v>365440</v>
          </cell>
          <cell r="V16">
            <v>0</v>
          </cell>
          <cell r="W16">
            <v>61000</v>
          </cell>
          <cell r="X16">
            <v>0</v>
          </cell>
          <cell r="Y16">
            <v>0</v>
          </cell>
          <cell r="Z16">
            <v>0</v>
          </cell>
          <cell r="AA16">
            <v>304440</v>
          </cell>
          <cell r="AB16">
            <v>0</v>
          </cell>
          <cell r="AC16">
            <v>281689</v>
          </cell>
          <cell r="AD16">
            <v>22751</v>
          </cell>
          <cell r="AE16">
            <v>0</v>
          </cell>
          <cell r="AF16">
            <v>0</v>
          </cell>
          <cell r="AG16">
            <v>2745.6979999999999</v>
          </cell>
        </row>
        <row r="17">
          <cell r="F17" t="str">
            <v>F09-NIDAGODI</v>
          </cell>
          <cell r="G17" t="str">
            <v>AGRI</v>
          </cell>
          <cell r="H17">
            <v>0</v>
          </cell>
          <cell r="I17">
            <v>0</v>
          </cell>
          <cell r="J17">
            <v>0</v>
          </cell>
          <cell r="K17">
            <v>37</v>
          </cell>
          <cell r="L17">
            <v>1220105901020300</v>
          </cell>
          <cell r="M17">
            <v>294</v>
          </cell>
          <cell r="N17">
            <v>290</v>
          </cell>
          <cell r="O17">
            <v>4</v>
          </cell>
          <cell r="P17">
            <v>0</v>
          </cell>
          <cell r="Q17">
            <v>801.38900000000001</v>
          </cell>
          <cell r="R17">
            <v>823.71400000000006</v>
          </cell>
          <cell r="S17">
            <v>20000</v>
          </cell>
          <cell r="T17">
            <v>0</v>
          </cell>
          <cell r="U17">
            <v>446500</v>
          </cell>
          <cell r="V17">
            <v>0</v>
          </cell>
          <cell r="W17">
            <v>35000</v>
          </cell>
          <cell r="X17">
            <v>0</v>
          </cell>
          <cell r="Y17">
            <v>0</v>
          </cell>
          <cell r="Z17">
            <v>0</v>
          </cell>
          <cell r="AA17">
            <v>411500</v>
          </cell>
          <cell r="AB17">
            <v>39092.5</v>
          </cell>
          <cell r="AC17">
            <v>0</v>
          </cell>
          <cell r="AD17">
            <v>372407.5</v>
          </cell>
          <cell r="AE17">
            <v>290</v>
          </cell>
          <cell r="AF17">
            <v>1893.5</v>
          </cell>
          <cell r="AG17">
            <v>2085.5</v>
          </cell>
        </row>
        <row r="18">
          <cell r="F18" t="str">
            <v>F04-SANTHEMOGENAHALLI</v>
          </cell>
          <cell r="G18" t="str">
            <v>AGRI</v>
          </cell>
          <cell r="H18">
            <v>0</v>
          </cell>
          <cell r="I18">
            <v>0</v>
          </cell>
          <cell r="J18">
            <v>0</v>
          </cell>
          <cell r="K18">
            <v>35</v>
          </cell>
          <cell r="L18">
            <v>1220105902010100</v>
          </cell>
          <cell r="M18">
            <v>482</v>
          </cell>
          <cell r="N18">
            <v>481</v>
          </cell>
          <cell r="O18">
            <v>1</v>
          </cell>
          <cell r="P18">
            <v>0</v>
          </cell>
          <cell r="Q18">
            <v>418.66399999999999</v>
          </cell>
          <cell r="R18">
            <v>428.32400000000001</v>
          </cell>
          <cell r="S18">
            <v>30000</v>
          </cell>
          <cell r="T18">
            <v>0</v>
          </cell>
          <cell r="U18">
            <v>289800</v>
          </cell>
          <cell r="V18">
            <v>310000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599800</v>
          </cell>
          <cell r="AB18">
            <v>56981</v>
          </cell>
          <cell r="AC18">
            <v>122</v>
          </cell>
          <cell r="AD18">
            <v>542697</v>
          </cell>
          <cell r="AE18">
            <v>480</v>
          </cell>
          <cell r="AF18">
            <v>3132</v>
          </cell>
          <cell r="AG18">
            <v>3315.5</v>
          </cell>
        </row>
        <row r="19">
          <cell r="F19" t="str">
            <v>F05-SINGARAJIPURA</v>
          </cell>
          <cell r="G19" t="str">
            <v>AGRI</v>
          </cell>
          <cell r="H19">
            <v>0</v>
          </cell>
          <cell r="I19">
            <v>0</v>
          </cell>
          <cell r="J19">
            <v>0</v>
          </cell>
          <cell r="K19">
            <v>44</v>
          </cell>
          <cell r="L19">
            <v>1220105902020300</v>
          </cell>
          <cell r="M19">
            <v>284</v>
          </cell>
          <cell r="N19">
            <v>282</v>
          </cell>
          <cell r="O19">
            <v>2</v>
          </cell>
          <cell r="P19">
            <v>0</v>
          </cell>
          <cell r="Q19">
            <v>443.64299999999997</v>
          </cell>
          <cell r="R19">
            <v>458.99</v>
          </cell>
          <cell r="S19">
            <v>40000</v>
          </cell>
          <cell r="T19">
            <v>0</v>
          </cell>
          <cell r="U19">
            <v>613880</v>
          </cell>
          <cell r="V19">
            <v>0</v>
          </cell>
          <cell r="W19">
            <v>180000</v>
          </cell>
          <cell r="X19">
            <v>0</v>
          </cell>
          <cell r="Y19">
            <v>0</v>
          </cell>
          <cell r="Z19">
            <v>0</v>
          </cell>
          <cell r="AA19">
            <v>433880</v>
          </cell>
          <cell r="AB19">
            <v>41218.6</v>
          </cell>
          <cell r="AC19">
            <v>0</v>
          </cell>
          <cell r="AD19">
            <v>392661.4</v>
          </cell>
          <cell r="AE19">
            <v>282</v>
          </cell>
          <cell r="AF19">
            <v>2014</v>
          </cell>
          <cell r="AG19">
            <v>2070</v>
          </cell>
        </row>
        <row r="20">
          <cell r="F20" t="str">
            <v>F01-SULLERI</v>
          </cell>
          <cell r="G20" t="str">
            <v>AGRI</v>
          </cell>
          <cell r="H20">
            <v>0</v>
          </cell>
          <cell r="I20">
            <v>0</v>
          </cell>
          <cell r="J20">
            <v>0</v>
          </cell>
          <cell r="K20">
            <v>39</v>
          </cell>
          <cell r="L20">
            <v>1220105902010100</v>
          </cell>
          <cell r="M20">
            <v>271</v>
          </cell>
          <cell r="N20">
            <v>270</v>
          </cell>
          <cell r="O20">
            <v>1</v>
          </cell>
          <cell r="P20">
            <v>0</v>
          </cell>
          <cell r="Q20">
            <v>622.72</v>
          </cell>
          <cell r="R20">
            <v>640.06500000000005</v>
          </cell>
          <cell r="S20">
            <v>40000</v>
          </cell>
          <cell r="T20">
            <v>0</v>
          </cell>
          <cell r="U20">
            <v>693800</v>
          </cell>
          <cell r="V20">
            <v>0</v>
          </cell>
          <cell r="W20">
            <v>310000</v>
          </cell>
          <cell r="X20">
            <v>0</v>
          </cell>
          <cell r="Y20">
            <v>0</v>
          </cell>
          <cell r="Z20">
            <v>0</v>
          </cell>
          <cell r="AA20">
            <v>383800</v>
          </cell>
          <cell r="AB20">
            <v>36461</v>
          </cell>
          <cell r="AC20">
            <v>0</v>
          </cell>
          <cell r="AD20">
            <v>347339</v>
          </cell>
          <cell r="AE20">
            <v>270</v>
          </cell>
          <cell r="AF20">
            <v>1769</v>
          </cell>
          <cell r="AG20">
            <v>1949</v>
          </cell>
        </row>
        <row r="21">
          <cell r="F21" t="str">
            <v>F10-AMBADAHALLI NJY</v>
          </cell>
          <cell r="G21" t="str">
            <v>NJY</v>
          </cell>
          <cell r="H21">
            <v>0</v>
          </cell>
          <cell r="I21">
            <v>0</v>
          </cell>
          <cell r="J21">
            <v>0</v>
          </cell>
          <cell r="K21">
            <v>46</v>
          </cell>
          <cell r="L21">
            <v>1220105902010200</v>
          </cell>
          <cell r="M21">
            <v>2310</v>
          </cell>
          <cell r="N21">
            <v>2068</v>
          </cell>
          <cell r="O21">
            <v>242</v>
          </cell>
          <cell r="P21">
            <v>0</v>
          </cell>
          <cell r="Q21">
            <v>580.43799999999999</v>
          </cell>
          <cell r="R21">
            <v>593.21699999999998</v>
          </cell>
          <cell r="S21">
            <v>20000</v>
          </cell>
          <cell r="T21">
            <v>0</v>
          </cell>
          <cell r="U21">
            <v>255580</v>
          </cell>
          <cell r="V21">
            <v>0</v>
          </cell>
          <cell r="W21">
            <v>165000</v>
          </cell>
          <cell r="X21">
            <v>0</v>
          </cell>
          <cell r="Y21">
            <v>0</v>
          </cell>
          <cell r="Z21">
            <v>0</v>
          </cell>
          <cell r="AA21">
            <v>90580</v>
          </cell>
          <cell r="AB21">
            <v>0</v>
          </cell>
          <cell r="AC21">
            <v>82536</v>
          </cell>
          <cell r="AD21">
            <v>8044</v>
          </cell>
          <cell r="AE21">
            <v>1</v>
          </cell>
          <cell r="AF21">
            <v>8</v>
          </cell>
          <cell r="AG21">
            <v>987.678</v>
          </cell>
        </row>
        <row r="22">
          <cell r="F22" t="str">
            <v>F09-JAGADAPURA-NJY</v>
          </cell>
          <cell r="G22" t="str">
            <v>NJY</v>
          </cell>
          <cell r="H22">
            <v>0</v>
          </cell>
          <cell r="I22">
            <v>0</v>
          </cell>
          <cell r="J22">
            <v>0</v>
          </cell>
          <cell r="K22">
            <v>52</v>
          </cell>
          <cell r="L22">
            <v>1220105902010200</v>
          </cell>
          <cell r="M22">
            <v>3021</v>
          </cell>
          <cell r="N22">
            <v>2563</v>
          </cell>
          <cell r="O22">
            <v>458</v>
          </cell>
          <cell r="P22">
            <v>0</v>
          </cell>
          <cell r="Q22">
            <v>528.88199999999995</v>
          </cell>
          <cell r="R22">
            <v>538.54100000000005</v>
          </cell>
          <cell r="S22">
            <v>20000</v>
          </cell>
          <cell r="T22">
            <v>0</v>
          </cell>
          <cell r="U22">
            <v>193180</v>
          </cell>
          <cell r="V22">
            <v>0</v>
          </cell>
          <cell r="W22">
            <v>58000</v>
          </cell>
          <cell r="X22">
            <v>0</v>
          </cell>
          <cell r="Y22">
            <v>0</v>
          </cell>
          <cell r="Z22">
            <v>0</v>
          </cell>
          <cell r="AA22">
            <v>135180</v>
          </cell>
          <cell r="AB22">
            <v>0</v>
          </cell>
          <cell r="AC22">
            <v>125038</v>
          </cell>
          <cell r="AD22">
            <v>10142</v>
          </cell>
          <cell r="AE22">
            <v>0</v>
          </cell>
          <cell r="AF22">
            <v>0</v>
          </cell>
          <cell r="AG22">
            <v>1643.067</v>
          </cell>
        </row>
        <row r="23">
          <cell r="F23" t="str">
            <v>F11-SOGALA</v>
          </cell>
          <cell r="G23" t="str">
            <v>AGRI</v>
          </cell>
          <cell r="H23">
            <v>0</v>
          </cell>
          <cell r="I23">
            <v>0</v>
          </cell>
          <cell r="J23">
            <v>0</v>
          </cell>
          <cell r="K23">
            <v>25</v>
          </cell>
          <cell r="L23">
            <v>1220105902010200</v>
          </cell>
          <cell r="M23">
            <v>300</v>
          </cell>
          <cell r="N23">
            <v>299</v>
          </cell>
          <cell r="O23">
            <v>1</v>
          </cell>
          <cell r="P23">
            <v>0</v>
          </cell>
          <cell r="Q23">
            <v>685.88099999999997</v>
          </cell>
          <cell r="R23">
            <v>699.29499999999996</v>
          </cell>
          <cell r="S23">
            <v>40000</v>
          </cell>
          <cell r="T23">
            <v>0</v>
          </cell>
          <cell r="U23">
            <v>536560</v>
          </cell>
          <cell r="V23">
            <v>0</v>
          </cell>
          <cell r="W23">
            <v>95000</v>
          </cell>
          <cell r="X23">
            <v>0</v>
          </cell>
          <cell r="Y23">
            <v>0</v>
          </cell>
          <cell r="Z23">
            <v>0</v>
          </cell>
          <cell r="AA23">
            <v>441560</v>
          </cell>
          <cell r="AB23">
            <v>41948.2</v>
          </cell>
          <cell r="AC23">
            <v>0</v>
          </cell>
          <cell r="AD23">
            <v>399611.8</v>
          </cell>
          <cell r="AE23">
            <v>299</v>
          </cell>
          <cell r="AF23">
            <v>2012.5</v>
          </cell>
          <cell r="AG23">
            <v>1736.5</v>
          </cell>
        </row>
        <row r="24">
          <cell r="F24" t="str">
            <v>F12-AVHALLI</v>
          </cell>
          <cell r="G24" t="str">
            <v>AGRI</v>
          </cell>
          <cell r="H24">
            <v>0</v>
          </cell>
          <cell r="I24">
            <v>0</v>
          </cell>
          <cell r="J24">
            <v>0</v>
          </cell>
          <cell r="K24">
            <v>36</v>
          </cell>
          <cell r="L24">
            <v>1220105902010200</v>
          </cell>
          <cell r="M24">
            <v>463</v>
          </cell>
          <cell r="N24">
            <v>451</v>
          </cell>
          <cell r="O24">
            <v>12</v>
          </cell>
          <cell r="P24">
            <v>0</v>
          </cell>
          <cell r="Q24">
            <v>579.66800000000001</v>
          </cell>
          <cell r="R24">
            <v>597.58100000000002</v>
          </cell>
          <cell r="S24">
            <v>40000</v>
          </cell>
          <cell r="T24">
            <v>0</v>
          </cell>
          <cell r="U24">
            <v>716520</v>
          </cell>
          <cell r="V24">
            <v>0</v>
          </cell>
          <cell r="W24">
            <v>85000</v>
          </cell>
          <cell r="X24">
            <v>0</v>
          </cell>
          <cell r="Y24">
            <v>0</v>
          </cell>
          <cell r="Z24">
            <v>0</v>
          </cell>
          <cell r="AA24">
            <v>631520</v>
          </cell>
          <cell r="AB24">
            <v>59994.400000000001</v>
          </cell>
          <cell r="AC24">
            <v>160</v>
          </cell>
          <cell r="AD24">
            <v>571365.6</v>
          </cell>
          <cell r="AE24">
            <v>450</v>
          </cell>
          <cell r="AF24">
            <v>2870.5</v>
          </cell>
          <cell r="AG24">
            <v>3198.5</v>
          </cell>
        </row>
        <row r="25">
          <cell r="F25" t="str">
            <v>F11-NUNNUR</v>
          </cell>
          <cell r="G25" t="str">
            <v>AGRI</v>
          </cell>
          <cell r="H25">
            <v>0</v>
          </cell>
          <cell r="I25">
            <v>0</v>
          </cell>
          <cell r="J25">
            <v>0</v>
          </cell>
          <cell r="K25">
            <v>27</v>
          </cell>
          <cell r="L25">
            <v>1220105901010110</v>
          </cell>
          <cell r="M25">
            <v>315</v>
          </cell>
          <cell r="N25">
            <v>313</v>
          </cell>
          <cell r="O25">
            <v>2</v>
          </cell>
          <cell r="P25">
            <v>0</v>
          </cell>
          <cell r="Q25">
            <v>573.74400000000003</v>
          </cell>
          <cell r="R25">
            <v>588.33600000000001</v>
          </cell>
          <cell r="S25">
            <v>40000</v>
          </cell>
          <cell r="T25">
            <v>0</v>
          </cell>
          <cell r="U25">
            <v>583680</v>
          </cell>
          <cell r="V25">
            <v>0</v>
          </cell>
          <cell r="W25">
            <v>150000</v>
          </cell>
          <cell r="X25">
            <v>0</v>
          </cell>
          <cell r="Y25">
            <v>0</v>
          </cell>
          <cell r="Z25">
            <v>0</v>
          </cell>
          <cell r="AA25">
            <v>433680</v>
          </cell>
          <cell r="AB25">
            <v>41199.599999999999</v>
          </cell>
          <cell r="AC25">
            <v>0</v>
          </cell>
          <cell r="AD25">
            <v>392480.4</v>
          </cell>
          <cell r="AE25">
            <v>313</v>
          </cell>
          <cell r="AF25">
            <v>1981</v>
          </cell>
          <cell r="AG25">
            <v>2061</v>
          </cell>
        </row>
        <row r="26">
          <cell r="F26" t="str">
            <v>F13-KADANKANAHALLI</v>
          </cell>
          <cell r="G26" t="str">
            <v>AGRI</v>
          </cell>
          <cell r="H26">
            <v>0</v>
          </cell>
          <cell r="I26">
            <v>0</v>
          </cell>
          <cell r="J26">
            <v>0</v>
          </cell>
          <cell r="K26">
            <v>52</v>
          </cell>
          <cell r="L26">
            <v>1220105902010210</v>
          </cell>
          <cell r="M26">
            <v>324</v>
          </cell>
          <cell r="N26">
            <v>324</v>
          </cell>
          <cell r="O26">
            <v>0</v>
          </cell>
          <cell r="P26">
            <v>0</v>
          </cell>
          <cell r="Q26">
            <v>824.73</v>
          </cell>
          <cell r="R26">
            <v>847.51599999999996</v>
          </cell>
          <cell r="S26">
            <v>20000</v>
          </cell>
          <cell r="T26">
            <v>0</v>
          </cell>
          <cell r="U26">
            <v>455720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455720</v>
          </cell>
          <cell r="AB26">
            <v>43293.4</v>
          </cell>
          <cell r="AC26">
            <v>0</v>
          </cell>
          <cell r="AD26">
            <v>412426.6</v>
          </cell>
          <cell r="AE26">
            <v>324</v>
          </cell>
          <cell r="AF26">
            <v>2080</v>
          </cell>
          <cell r="AG26">
            <v>2122</v>
          </cell>
        </row>
        <row r="27">
          <cell r="F27" t="str">
            <v>F14-SULLERI LIFT IRRIGATION</v>
          </cell>
          <cell r="G27" t="str">
            <v>LIFT IRRIGATION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1220105902010210</v>
          </cell>
          <cell r="M27">
            <v>1</v>
          </cell>
          <cell r="N27">
            <v>1</v>
          </cell>
          <cell r="O27">
            <v>0</v>
          </cell>
          <cell r="P27">
            <v>0</v>
          </cell>
          <cell r="Q27">
            <v>7.56</v>
          </cell>
          <cell r="R27">
            <v>15.462</v>
          </cell>
          <cell r="S27">
            <v>10000</v>
          </cell>
          <cell r="T27">
            <v>0</v>
          </cell>
          <cell r="U27">
            <v>79020</v>
          </cell>
          <cell r="V27">
            <v>0</v>
          </cell>
          <cell r="W27">
            <v>17000</v>
          </cell>
          <cell r="X27">
            <v>0</v>
          </cell>
          <cell r="Y27">
            <v>0</v>
          </cell>
          <cell r="Z27">
            <v>0</v>
          </cell>
          <cell r="AA27">
            <v>62020</v>
          </cell>
          <cell r="AB27">
            <v>0</v>
          </cell>
          <cell r="AC27">
            <v>59970</v>
          </cell>
          <cell r="AD27">
            <v>2050</v>
          </cell>
          <cell r="AE27">
            <v>0</v>
          </cell>
          <cell r="AF27">
            <v>0</v>
          </cell>
          <cell r="AG27">
            <v>531.89099999999996</v>
          </cell>
        </row>
        <row r="28">
          <cell r="F28" t="str">
            <v>F15-VYDYANATHESWARA NJY</v>
          </cell>
          <cell r="G28" t="str">
            <v>NJY</v>
          </cell>
          <cell r="H28">
            <v>0</v>
          </cell>
          <cell r="I28">
            <v>0</v>
          </cell>
          <cell r="J28">
            <v>0</v>
          </cell>
          <cell r="K28">
            <v>53</v>
          </cell>
          <cell r="L28">
            <v>1220105902010210</v>
          </cell>
          <cell r="M28">
            <v>2086</v>
          </cell>
          <cell r="N28">
            <v>1971</v>
          </cell>
          <cell r="O28">
            <v>115</v>
          </cell>
          <cell r="P28">
            <v>0</v>
          </cell>
          <cell r="Q28">
            <v>479.09899999999999</v>
          </cell>
          <cell r="R28">
            <v>491.91899999999998</v>
          </cell>
          <cell r="S28">
            <v>20000</v>
          </cell>
          <cell r="T28">
            <v>0</v>
          </cell>
          <cell r="U28">
            <v>256400</v>
          </cell>
          <cell r="V28">
            <v>0</v>
          </cell>
          <cell r="W28">
            <v>105000</v>
          </cell>
          <cell r="X28">
            <v>0</v>
          </cell>
          <cell r="Y28">
            <v>0</v>
          </cell>
          <cell r="Z28">
            <v>0</v>
          </cell>
          <cell r="AA28">
            <v>151400</v>
          </cell>
          <cell r="AB28">
            <v>0</v>
          </cell>
          <cell r="AC28">
            <v>138724</v>
          </cell>
          <cell r="AD28">
            <v>12676</v>
          </cell>
          <cell r="AE28">
            <v>1</v>
          </cell>
          <cell r="AF28">
            <v>8</v>
          </cell>
          <cell r="AG28">
            <v>1461.864</v>
          </cell>
        </row>
        <row r="29">
          <cell r="F29" t="str">
            <v>F10-SARAGUR</v>
          </cell>
          <cell r="G29" t="str">
            <v>AGRI</v>
          </cell>
          <cell r="H29">
            <v>0</v>
          </cell>
          <cell r="I29">
            <v>0</v>
          </cell>
          <cell r="J29">
            <v>0</v>
          </cell>
          <cell r="K29">
            <v>56</v>
          </cell>
          <cell r="L29">
            <v>1220105901030500</v>
          </cell>
          <cell r="M29">
            <v>349</v>
          </cell>
          <cell r="N29">
            <v>345</v>
          </cell>
          <cell r="O29">
            <v>4</v>
          </cell>
          <cell r="P29">
            <v>0</v>
          </cell>
          <cell r="Q29">
            <v>733.00400000000002</v>
          </cell>
          <cell r="R29">
            <v>745.13900000000001</v>
          </cell>
          <cell r="S29">
            <v>40000</v>
          </cell>
          <cell r="T29">
            <v>0</v>
          </cell>
          <cell r="U29">
            <v>485400</v>
          </cell>
          <cell r="V29">
            <v>0</v>
          </cell>
          <cell r="W29">
            <v>25000</v>
          </cell>
          <cell r="X29">
            <v>0</v>
          </cell>
          <cell r="Y29">
            <v>0</v>
          </cell>
          <cell r="Z29">
            <v>0</v>
          </cell>
          <cell r="AA29">
            <v>460400</v>
          </cell>
          <cell r="AB29">
            <v>43738</v>
          </cell>
          <cell r="AC29">
            <v>0</v>
          </cell>
          <cell r="AD29">
            <v>416662</v>
          </cell>
          <cell r="AE29">
            <v>345</v>
          </cell>
          <cell r="AF29">
            <v>2154</v>
          </cell>
          <cell r="AG29">
            <v>2260</v>
          </cell>
        </row>
        <row r="30">
          <cell r="F30" t="str">
            <v>F16-THUBINAKERE NJY</v>
          </cell>
          <cell r="G30" t="str">
            <v>NJY</v>
          </cell>
          <cell r="H30">
            <v>0</v>
          </cell>
          <cell r="I30">
            <v>0</v>
          </cell>
          <cell r="J30">
            <v>0</v>
          </cell>
          <cell r="K30">
            <v>30</v>
          </cell>
          <cell r="L30">
            <v>1220105902010100</v>
          </cell>
          <cell r="M30">
            <v>2210</v>
          </cell>
          <cell r="N30">
            <v>1966</v>
          </cell>
          <cell r="O30">
            <v>244</v>
          </cell>
          <cell r="P30">
            <v>0</v>
          </cell>
          <cell r="Q30">
            <v>857.7</v>
          </cell>
          <cell r="R30">
            <v>876.13699999999994</v>
          </cell>
          <cell r="S30">
            <v>20000</v>
          </cell>
          <cell r="T30">
            <v>0</v>
          </cell>
          <cell r="U30">
            <v>368740</v>
          </cell>
          <cell r="V30">
            <v>0</v>
          </cell>
          <cell r="W30">
            <v>245500</v>
          </cell>
          <cell r="X30">
            <v>0</v>
          </cell>
          <cell r="Y30">
            <v>0</v>
          </cell>
          <cell r="Z30">
            <v>0</v>
          </cell>
          <cell r="AA30">
            <v>123240</v>
          </cell>
          <cell r="AB30">
            <v>0</v>
          </cell>
          <cell r="AC30">
            <v>114055.4</v>
          </cell>
          <cell r="AD30">
            <v>9184.6</v>
          </cell>
          <cell r="AE30">
            <v>0</v>
          </cell>
          <cell r="AF30">
            <v>0</v>
          </cell>
          <cell r="AG30">
            <v>1318.25</v>
          </cell>
        </row>
        <row r="31">
          <cell r="F31" t="str">
            <v>F03-BYRASHETTIHALLI</v>
          </cell>
          <cell r="G31" t="str">
            <v>AGRI</v>
          </cell>
          <cell r="H31">
            <v>0</v>
          </cell>
          <cell r="I31">
            <v>0</v>
          </cell>
          <cell r="J31">
            <v>0</v>
          </cell>
          <cell r="K31">
            <v>32</v>
          </cell>
          <cell r="L31">
            <v>1220105903010100</v>
          </cell>
          <cell r="M31">
            <v>227</v>
          </cell>
          <cell r="N31">
            <v>222</v>
          </cell>
          <cell r="O31">
            <v>5</v>
          </cell>
          <cell r="P31">
            <v>0</v>
          </cell>
          <cell r="Q31">
            <v>6008.6</v>
          </cell>
          <cell r="R31">
            <v>6192.1</v>
          </cell>
          <cell r="S31">
            <v>2000</v>
          </cell>
          <cell r="T31">
            <v>0</v>
          </cell>
          <cell r="U31">
            <v>367000</v>
          </cell>
          <cell r="V31">
            <v>0</v>
          </cell>
          <cell r="W31">
            <v>55000</v>
          </cell>
          <cell r="X31">
            <v>0</v>
          </cell>
          <cell r="Y31">
            <v>0</v>
          </cell>
          <cell r="Z31">
            <v>0</v>
          </cell>
          <cell r="AA31">
            <v>312000</v>
          </cell>
          <cell r="AB31">
            <v>29640</v>
          </cell>
          <cell r="AC31">
            <v>0</v>
          </cell>
          <cell r="AD31">
            <v>282360</v>
          </cell>
          <cell r="AE31">
            <v>222</v>
          </cell>
          <cell r="AF31">
            <v>1453.5</v>
          </cell>
          <cell r="AG31">
            <v>1531.5</v>
          </cell>
        </row>
        <row r="32">
          <cell r="F32" t="str">
            <v>F02-SOMEGOWDANADODDI</v>
          </cell>
          <cell r="G32" t="str">
            <v>NJY</v>
          </cell>
          <cell r="H32">
            <v>0</v>
          </cell>
          <cell r="I32">
            <v>0</v>
          </cell>
          <cell r="J32">
            <v>0</v>
          </cell>
          <cell r="K32">
            <v>46</v>
          </cell>
          <cell r="L32">
            <v>1220105903010100</v>
          </cell>
          <cell r="M32">
            <v>2243</v>
          </cell>
          <cell r="N32">
            <v>2110</v>
          </cell>
          <cell r="O32">
            <v>133</v>
          </cell>
          <cell r="P32">
            <v>0</v>
          </cell>
          <cell r="Q32">
            <v>7008.3</v>
          </cell>
          <cell r="R32">
            <v>7234.1</v>
          </cell>
          <cell r="S32">
            <v>2000</v>
          </cell>
          <cell r="T32">
            <v>0</v>
          </cell>
          <cell r="U32">
            <v>451600</v>
          </cell>
          <cell r="V32">
            <v>0</v>
          </cell>
          <cell r="W32">
            <v>328000</v>
          </cell>
          <cell r="X32">
            <v>0</v>
          </cell>
          <cell r="Y32">
            <v>0</v>
          </cell>
          <cell r="Z32">
            <v>0</v>
          </cell>
          <cell r="AA32">
            <v>123600</v>
          </cell>
          <cell r="AB32">
            <v>0</v>
          </cell>
          <cell r="AC32">
            <v>114839</v>
          </cell>
          <cell r="AD32">
            <v>8761</v>
          </cell>
          <cell r="AE32">
            <v>0</v>
          </cell>
          <cell r="AF32">
            <v>0</v>
          </cell>
          <cell r="AG32">
            <v>1287.3050000000001</v>
          </cell>
        </row>
        <row r="33">
          <cell r="F33" t="str">
            <v>F04-VITTLENAHALLI</v>
          </cell>
          <cell r="G33" t="str">
            <v>AGRI</v>
          </cell>
          <cell r="H33">
            <v>0</v>
          </cell>
          <cell r="I33">
            <v>0</v>
          </cell>
          <cell r="J33">
            <v>0</v>
          </cell>
          <cell r="K33">
            <v>60</v>
          </cell>
          <cell r="L33">
            <v>1220105903010100</v>
          </cell>
          <cell r="M33">
            <v>423</v>
          </cell>
          <cell r="N33">
            <v>419</v>
          </cell>
          <cell r="O33">
            <v>4</v>
          </cell>
          <cell r="P33">
            <v>0</v>
          </cell>
          <cell r="Q33">
            <v>6045.1</v>
          </cell>
          <cell r="R33">
            <v>6212.5</v>
          </cell>
          <cell r="S33">
            <v>2000</v>
          </cell>
          <cell r="T33">
            <v>0</v>
          </cell>
          <cell r="U33">
            <v>334800</v>
          </cell>
          <cell r="V33">
            <v>155000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489800</v>
          </cell>
          <cell r="AB33">
            <v>46531</v>
          </cell>
          <cell r="AC33">
            <v>0</v>
          </cell>
          <cell r="AD33">
            <v>443269</v>
          </cell>
          <cell r="AE33">
            <v>419</v>
          </cell>
          <cell r="AF33">
            <v>2773.5</v>
          </cell>
          <cell r="AG33">
            <v>2919.5</v>
          </cell>
        </row>
        <row r="34">
          <cell r="F34" t="str">
            <v>F01-BHOOHALLI</v>
          </cell>
          <cell r="G34" t="str">
            <v>AGRI</v>
          </cell>
          <cell r="H34">
            <v>0</v>
          </cell>
          <cell r="I34">
            <v>0</v>
          </cell>
          <cell r="J34">
            <v>0</v>
          </cell>
          <cell r="K34">
            <v>37</v>
          </cell>
          <cell r="L34">
            <v>1220105903010100</v>
          </cell>
          <cell r="M34">
            <v>346</v>
          </cell>
          <cell r="N34">
            <v>340</v>
          </cell>
          <cell r="O34">
            <v>6</v>
          </cell>
          <cell r="P34">
            <v>0</v>
          </cell>
          <cell r="Q34">
            <v>6006.9</v>
          </cell>
          <cell r="R34">
            <v>6202.7</v>
          </cell>
          <cell r="S34">
            <v>2000</v>
          </cell>
          <cell r="T34">
            <v>0</v>
          </cell>
          <cell r="U34">
            <v>391600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391600</v>
          </cell>
          <cell r="AB34">
            <v>37202</v>
          </cell>
          <cell r="AC34">
            <v>0</v>
          </cell>
          <cell r="AD34">
            <v>354398</v>
          </cell>
          <cell r="AE34">
            <v>340</v>
          </cell>
          <cell r="AF34">
            <v>2201</v>
          </cell>
          <cell r="AG34">
            <v>2287</v>
          </cell>
        </row>
        <row r="35">
          <cell r="F35" t="str">
            <v>F05-MANGADAHALLI NJY</v>
          </cell>
          <cell r="G35" t="str">
            <v>NJY</v>
          </cell>
          <cell r="H35">
            <v>0</v>
          </cell>
          <cell r="I35">
            <v>0</v>
          </cell>
          <cell r="J35">
            <v>0</v>
          </cell>
          <cell r="K35">
            <v>57</v>
          </cell>
          <cell r="L35">
            <v>1220105903010100</v>
          </cell>
          <cell r="M35">
            <v>2163</v>
          </cell>
          <cell r="N35">
            <v>1968</v>
          </cell>
          <cell r="O35">
            <v>195</v>
          </cell>
          <cell r="P35">
            <v>0</v>
          </cell>
          <cell r="Q35">
            <v>8478.9</v>
          </cell>
          <cell r="R35">
            <v>8719.6</v>
          </cell>
          <cell r="S35">
            <v>2000</v>
          </cell>
          <cell r="T35">
            <v>0</v>
          </cell>
          <cell r="U35">
            <v>481400</v>
          </cell>
          <cell r="V35">
            <v>0</v>
          </cell>
          <cell r="W35">
            <v>346000</v>
          </cell>
          <cell r="X35">
            <v>0</v>
          </cell>
          <cell r="Y35">
            <v>0</v>
          </cell>
          <cell r="Z35">
            <v>0</v>
          </cell>
          <cell r="AA35">
            <v>135400</v>
          </cell>
          <cell r="AB35">
            <v>0</v>
          </cell>
          <cell r="AC35">
            <v>125053.95</v>
          </cell>
          <cell r="AD35">
            <v>10346.049999999999</v>
          </cell>
          <cell r="AE35">
            <v>0</v>
          </cell>
          <cell r="AF35">
            <v>0</v>
          </cell>
          <cell r="AG35">
            <v>1886.8430000000001</v>
          </cell>
        </row>
        <row r="36">
          <cell r="F36" t="str">
            <v>F06-VIRUPAKSHIPURA</v>
          </cell>
          <cell r="G36" t="str">
            <v>AGRI</v>
          </cell>
          <cell r="H36">
            <v>0</v>
          </cell>
          <cell r="I36">
            <v>0</v>
          </cell>
          <cell r="J36">
            <v>0</v>
          </cell>
          <cell r="K36">
            <v>51</v>
          </cell>
          <cell r="L36">
            <v>1220105903010110</v>
          </cell>
          <cell r="M36">
            <v>900</v>
          </cell>
          <cell r="N36">
            <v>894</v>
          </cell>
          <cell r="O36">
            <v>6</v>
          </cell>
          <cell r="P36">
            <v>0</v>
          </cell>
          <cell r="Q36">
            <v>5736.3</v>
          </cell>
          <cell r="R36">
            <v>5935.7</v>
          </cell>
          <cell r="S36">
            <v>2000</v>
          </cell>
          <cell r="T36">
            <v>0</v>
          </cell>
          <cell r="U36">
            <v>398800</v>
          </cell>
          <cell r="V36">
            <v>370000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768800</v>
          </cell>
          <cell r="AB36">
            <v>73036</v>
          </cell>
          <cell r="AC36">
            <v>0</v>
          </cell>
          <cell r="AD36">
            <v>695764</v>
          </cell>
          <cell r="AE36">
            <v>894</v>
          </cell>
          <cell r="AF36">
            <v>6349.5</v>
          </cell>
          <cell r="AG36">
            <v>4910</v>
          </cell>
        </row>
        <row r="37">
          <cell r="F37" t="str">
            <v>F14-V G DODDI</v>
          </cell>
          <cell r="G37" t="str">
            <v>AGRI</v>
          </cell>
          <cell r="H37">
            <v>0</v>
          </cell>
          <cell r="I37">
            <v>0</v>
          </cell>
          <cell r="J37">
            <v>0</v>
          </cell>
          <cell r="K37">
            <v>15</v>
          </cell>
          <cell r="L37">
            <v>1220105901010500</v>
          </cell>
          <cell r="M37">
            <v>168</v>
          </cell>
          <cell r="N37">
            <v>168</v>
          </cell>
          <cell r="O37">
            <v>0</v>
          </cell>
          <cell r="P37">
            <v>0</v>
          </cell>
          <cell r="Q37">
            <v>143.98099999999999</v>
          </cell>
          <cell r="R37">
            <v>154.09</v>
          </cell>
          <cell r="S37">
            <v>20000</v>
          </cell>
          <cell r="T37">
            <v>0</v>
          </cell>
          <cell r="U37">
            <v>202180</v>
          </cell>
          <cell r="V37">
            <v>35000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237180</v>
          </cell>
          <cell r="AB37">
            <v>22532.1</v>
          </cell>
          <cell r="AC37">
            <v>0</v>
          </cell>
          <cell r="AD37">
            <v>214647.9</v>
          </cell>
          <cell r="AE37">
            <v>168</v>
          </cell>
          <cell r="AF37">
            <v>1082</v>
          </cell>
          <cell r="AG37">
            <v>1098</v>
          </cell>
        </row>
        <row r="38">
          <cell r="F38" t="str">
            <v>F17-SADAHALLI</v>
          </cell>
          <cell r="G38" t="str">
            <v>NJY</v>
          </cell>
          <cell r="H38">
            <v>0</v>
          </cell>
          <cell r="I38">
            <v>0</v>
          </cell>
          <cell r="J38">
            <v>0</v>
          </cell>
          <cell r="K38">
            <v>36</v>
          </cell>
          <cell r="L38">
            <v>1220105902010210</v>
          </cell>
          <cell r="M38">
            <v>1165</v>
          </cell>
          <cell r="N38">
            <v>1114</v>
          </cell>
          <cell r="O38">
            <v>51</v>
          </cell>
          <cell r="P38">
            <v>0</v>
          </cell>
          <cell r="Q38">
            <v>304.56099999999998</v>
          </cell>
          <cell r="R38">
            <v>312.03899999999999</v>
          </cell>
          <cell r="S38">
            <v>20000</v>
          </cell>
          <cell r="T38">
            <v>0</v>
          </cell>
          <cell r="U38">
            <v>149560</v>
          </cell>
          <cell r="V38">
            <v>0</v>
          </cell>
          <cell r="W38">
            <v>67000</v>
          </cell>
          <cell r="X38">
            <v>0</v>
          </cell>
          <cell r="Y38">
            <v>0</v>
          </cell>
          <cell r="Z38">
            <v>0</v>
          </cell>
          <cell r="AA38">
            <v>82560</v>
          </cell>
          <cell r="AB38">
            <v>0</v>
          </cell>
          <cell r="AC38">
            <v>76307.199999999997</v>
          </cell>
          <cell r="AD38">
            <v>6252.8</v>
          </cell>
          <cell r="AE38">
            <v>1</v>
          </cell>
          <cell r="AF38">
            <v>8</v>
          </cell>
          <cell r="AG38">
            <v>934.779</v>
          </cell>
        </row>
        <row r="39">
          <cell r="F39" t="str">
            <v>F18-SHANESWARA</v>
          </cell>
          <cell r="G39" t="str">
            <v>AGRI</v>
          </cell>
          <cell r="H39">
            <v>0</v>
          </cell>
          <cell r="I39">
            <v>0</v>
          </cell>
          <cell r="J39">
            <v>0</v>
          </cell>
          <cell r="K39">
            <v>21</v>
          </cell>
          <cell r="L39">
            <v>1220105902010210</v>
          </cell>
          <cell r="M39">
            <v>167</v>
          </cell>
          <cell r="N39">
            <v>167</v>
          </cell>
          <cell r="O39">
            <v>0</v>
          </cell>
          <cell r="P39">
            <v>0</v>
          </cell>
          <cell r="Q39">
            <v>763.33199999999999</v>
          </cell>
          <cell r="R39">
            <v>781.14300000000003</v>
          </cell>
          <cell r="S39">
            <v>20000</v>
          </cell>
          <cell r="T39">
            <v>0</v>
          </cell>
          <cell r="U39">
            <v>356220</v>
          </cell>
          <cell r="V39">
            <v>0</v>
          </cell>
          <cell r="W39">
            <v>136000</v>
          </cell>
          <cell r="X39">
            <v>0</v>
          </cell>
          <cell r="Y39">
            <v>0</v>
          </cell>
          <cell r="Z39">
            <v>0</v>
          </cell>
          <cell r="AA39">
            <v>220220</v>
          </cell>
          <cell r="AB39">
            <v>20920.900000000001</v>
          </cell>
          <cell r="AC39">
            <v>0</v>
          </cell>
          <cell r="AD39">
            <v>199299.1</v>
          </cell>
          <cell r="AE39">
            <v>167</v>
          </cell>
          <cell r="AF39">
            <v>1017</v>
          </cell>
          <cell r="AG39">
            <v>1017</v>
          </cell>
        </row>
        <row r="40">
          <cell r="F40" t="str">
            <v>F19-PALYA</v>
          </cell>
          <cell r="G40" t="str">
            <v>AGRI</v>
          </cell>
          <cell r="H40">
            <v>0</v>
          </cell>
          <cell r="I40">
            <v>0</v>
          </cell>
          <cell r="J40">
            <v>0</v>
          </cell>
          <cell r="K40">
            <v>49</v>
          </cell>
          <cell r="L40">
            <v>1220105902010210</v>
          </cell>
          <cell r="M40">
            <v>381</v>
          </cell>
          <cell r="N40">
            <v>359</v>
          </cell>
          <cell r="O40">
            <v>22</v>
          </cell>
          <cell r="P40">
            <v>0</v>
          </cell>
          <cell r="Q40">
            <v>429.38900000000001</v>
          </cell>
          <cell r="R40">
            <v>451.33499999999998</v>
          </cell>
          <cell r="S40">
            <v>20000</v>
          </cell>
          <cell r="T40">
            <v>0</v>
          </cell>
          <cell r="U40">
            <v>438920</v>
          </cell>
          <cell r="V40">
            <v>95000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533920</v>
          </cell>
          <cell r="AB40">
            <v>50722.400000000001</v>
          </cell>
          <cell r="AC40">
            <v>87</v>
          </cell>
          <cell r="AD40">
            <v>483110.6</v>
          </cell>
          <cell r="AE40">
            <v>357</v>
          </cell>
          <cell r="AF40">
            <v>2472</v>
          </cell>
          <cell r="AG40">
            <v>2398.5230000000001</v>
          </cell>
        </row>
        <row r="41">
          <cell r="F41" t="str">
            <v>F16-SIDDESHWARA</v>
          </cell>
          <cell r="G41" t="str">
            <v>AGRI</v>
          </cell>
          <cell r="H41">
            <v>0</v>
          </cell>
          <cell r="I41">
            <v>0</v>
          </cell>
          <cell r="J41">
            <v>0</v>
          </cell>
          <cell r="K41">
            <v>13</v>
          </cell>
          <cell r="L41">
            <v>1220105901030510</v>
          </cell>
          <cell r="M41">
            <v>166</v>
          </cell>
          <cell r="N41">
            <v>166</v>
          </cell>
          <cell r="O41">
            <v>0</v>
          </cell>
          <cell r="P41">
            <v>0</v>
          </cell>
          <cell r="Q41">
            <v>457.40199999999999</v>
          </cell>
          <cell r="R41">
            <v>466.10399999999998</v>
          </cell>
          <cell r="S41">
            <v>40000</v>
          </cell>
          <cell r="T41">
            <v>0</v>
          </cell>
          <cell r="U41">
            <v>348080</v>
          </cell>
          <cell r="V41">
            <v>0</v>
          </cell>
          <cell r="W41">
            <v>105000</v>
          </cell>
          <cell r="X41">
            <v>0</v>
          </cell>
          <cell r="Y41">
            <v>0</v>
          </cell>
          <cell r="Z41">
            <v>0</v>
          </cell>
          <cell r="AA41">
            <v>243080</v>
          </cell>
          <cell r="AB41">
            <v>23092.6</v>
          </cell>
          <cell r="AC41">
            <v>0</v>
          </cell>
          <cell r="AD41">
            <v>219987.4</v>
          </cell>
          <cell r="AE41">
            <v>166</v>
          </cell>
          <cell r="AF41">
            <v>1125.5</v>
          </cell>
          <cell r="AG41">
            <v>1125.5</v>
          </cell>
        </row>
        <row r="42">
          <cell r="F42" t="str">
            <v>F07-RAMANAGARA WATER SUPPLY</v>
          </cell>
          <cell r="G42" t="str">
            <v>WATER WORKS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1220105903010110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226.18</v>
          </cell>
          <cell r="R42">
            <v>226.18</v>
          </cell>
          <cell r="S42">
            <v>1000</v>
          </cell>
          <cell r="T42">
            <v>0</v>
          </cell>
          <cell r="U42">
            <v>0</v>
          </cell>
          <cell r="V42">
            <v>158000</v>
          </cell>
          <cell r="W42">
            <v>0</v>
          </cell>
          <cell r="AA42">
            <v>158000</v>
          </cell>
          <cell r="AB42">
            <v>0</v>
          </cell>
          <cell r="AC42">
            <v>0</v>
          </cell>
          <cell r="AD42">
            <v>158000</v>
          </cell>
          <cell r="AE42">
            <v>0</v>
          </cell>
          <cell r="AF42">
            <v>0</v>
          </cell>
          <cell r="AG42">
            <v>854.21400000000006</v>
          </cell>
        </row>
        <row r="43">
          <cell r="F43" t="str">
            <v>F20-HAROHALLI</v>
          </cell>
          <cell r="G43" t="str">
            <v>AGRI</v>
          </cell>
          <cell r="H43">
            <v>0</v>
          </cell>
          <cell r="I43">
            <v>0</v>
          </cell>
          <cell r="J43">
            <v>0</v>
          </cell>
          <cell r="K43">
            <v>16</v>
          </cell>
          <cell r="L43">
            <v>1220105902010210</v>
          </cell>
          <cell r="M43">
            <v>134</v>
          </cell>
          <cell r="N43">
            <v>134</v>
          </cell>
          <cell r="O43">
            <v>0</v>
          </cell>
          <cell r="P43">
            <v>0</v>
          </cell>
          <cell r="Q43">
            <v>236.34800000000001</v>
          </cell>
          <cell r="R43">
            <v>236.34800000000001</v>
          </cell>
          <cell r="S43">
            <v>20000</v>
          </cell>
          <cell r="T43">
            <v>0</v>
          </cell>
          <cell r="U43">
            <v>0</v>
          </cell>
          <cell r="V43">
            <v>165000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165000</v>
          </cell>
          <cell r="AB43">
            <v>15675</v>
          </cell>
          <cell r="AC43">
            <v>0</v>
          </cell>
          <cell r="AD43">
            <v>149325</v>
          </cell>
          <cell r="AE43">
            <v>134</v>
          </cell>
          <cell r="AF43">
            <v>770.5</v>
          </cell>
          <cell r="AG43">
            <v>770.5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workbookViewId="0">
      <selection activeCell="C27" sqref="C27"/>
    </sheetView>
  </sheetViews>
  <sheetFormatPr defaultColWidth="9" defaultRowHeight="15"/>
  <cols>
    <col min="1" max="1" width="29" customWidth="1"/>
    <col min="2" max="2" width="25" customWidth="1"/>
    <col min="3" max="3" width="12" customWidth="1"/>
    <col min="4" max="4" width="17.28515625" customWidth="1"/>
    <col min="5" max="5" width="27.28515625" customWidth="1"/>
    <col min="6" max="6" width="17.140625" customWidth="1"/>
    <col min="7" max="7" width="22.42578125" customWidth="1"/>
  </cols>
  <sheetData>
    <row r="1" spans="1:7">
      <c r="A1" s="13" t="s">
        <v>0</v>
      </c>
      <c r="B1" s="13"/>
      <c r="C1" s="13"/>
      <c r="D1" s="13"/>
      <c r="E1" s="1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</row>
    <row r="3" spans="1:7">
      <c r="A3" s="3" t="s">
        <v>8</v>
      </c>
      <c r="B3" s="3" t="s">
        <v>9</v>
      </c>
      <c r="C3" s="3" t="s">
        <v>10</v>
      </c>
      <c r="D3" s="3" t="s">
        <v>11</v>
      </c>
      <c r="E3" s="3">
        <f>G3/F3</f>
        <v>29.393685375494073</v>
      </c>
      <c r="F3" s="2">
        <f>VLOOKUP(B3,[1]EnergyAudit!$F$7:$AG$43,28,0)</f>
        <v>632.5</v>
      </c>
      <c r="G3" s="2">
        <v>18591.506000000001</v>
      </c>
    </row>
    <row r="4" spans="1:7">
      <c r="A4" s="3" t="s">
        <v>8</v>
      </c>
      <c r="B4" s="3" t="s">
        <v>12</v>
      </c>
      <c r="C4" s="3" t="s">
        <v>10</v>
      </c>
      <c r="D4" s="3" t="s">
        <v>13</v>
      </c>
      <c r="E4" s="3">
        <f t="shared" ref="E4:E11" si="0">G4/F4</f>
        <v>170.90277475628525</v>
      </c>
      <c r="F4" s="2">
        <f>VLOOKUP(B4,[1]EnergyAudit!$F$7:$AG$43,28,0)</f>
        <v>1949</v>
      </c>
      <c r="G4" s="2">
        <v>333089.50799999997</v>
      </c>
    </row>
    <row r="5" spans="1:7">
      <c r="A5" s="3" t="s">
        <v>8</v>
      </c>
      <c r="B5" s="4" t="s">
        <v>14</v>
      </c>
      <c r="C5" s="3" t="s">
        <v>10</v>
      </c>
      <c r="D5" s="4" t="s">
        <v>15</v>
      </c>
      <c r="E5" s="3">
        <f t="shared" si="0"/>
        <v>126.87022416757856</v>
      </c>
      <c r="F5" s="2">
        <f>VLOOKUP(B5,[1]EnergyAudit!$F$7:$AG$43,28,0)</f>
        <v>3198.5</v>
      </c>
      <c r="G5" s="2">
        <v>405794.41200000001</v>
      </c>
    </row>
    <row r="6" spans="1:7">
      <c r="A6" s="3" t="s">
        <v>8</v>
      </c>
      <c r="B6" s="5" t="s">
        <v>16</v>
      </c>
      <c r="C6" s="3" t="s">
        <v>10</v>
      </c>
      <c r="D6" s="5" t="s">
        <v>17</v>
      </c>
      <c r="E6" s="3">
        <f t="shared" si="0"/>
        <v>93.863800097040269</v>
      </c>
      <c r="F6" s="2">
        <f>VLOOKUP(B6,[1]EnergyAudit!$F$7:$AG$43,28,0)</f>
        <v>2061</v>
      </c>
      <c r="G6" s="2">
        <v>193453.29199999999</v>
      </c>
    </row>
    <row r="7" spans="1:7">
      <c r="A7" s="3" t="s">
        <v>8</v>
      </c>
      <c r="B7" s="4" t="s">
        <v>18</v>
      </c>
      <c r="C7" s="3" t="s">
        <v>10</v>
      </c>
      <c r="D7" s="4" t="s">
        <v>19</v>
      </c>
      <c r="E7" s="3">
        <f t="shared" si="0"/>
        <v>88.607932743362838</v>
      </c>
      <c r="F7" s="2">
        <f>VLOOKUP(B7,[1]EnergyAudit!$F$7:$AG$43,28,0)</f>
        <v>2260</v>
      </c>
      <c r="G7" s="2">
        <v>200253.92800000001</v>
      </c>
    </row>
    <row r="8" spans="1:7">
      <c r="A8" s="3" t="s">
        <v>8</v>
      </c>
      <c r="B8" s="5" t="s">
        <v>20</v>
      </c>
      <c r="C8" s="3" t="s">
        <v>10</v>
      </c>
      <c r="D8" s="5" t="s">
        <v>21</v>
      </c>
      <c r="E8" s="3">
        <f t="shared" si="0"/>
        <v>94.77408031341821</v>
      </c>
      <c r="F8" s="2">
        <f>VLOOKUP(B8,[1]EnergyAudit!$F$7:$AG$43,28,0)</f>
        <v>1531.5</v>
      </c>
      <c r="G8" s="2">
        <v>145146.50399999999</v>
      </c>
    </row>
    <row r="9" spans="1:7">
      <c r="A9" s="3" t="s">
        <v>8</v>
      </c>
      <c r="B9" s="4" t="s">
        <v>22</v>
      </c>
      <c r="C9" s="3" t="s">
        <v>10</v>
      </c>
      <c r="D9" s="4" t="s">
        <v>23</v>
      </c>
      <c r="E9" s="3">
        <f t="shared" si="0"/>
        <v>28.848094717668488</v>
      </c>
      <c r="F9" s="2">
        <f>VLOOKUP(B9,[1]EnergyAudit!$F$7:$AG$43,28,0)</f>
        <v>1098</v>
      </c>
      <c r="G9" s="2">
        <v>31675.207999999999</v>
      </c>
    </row>
    <row r="10" spans="1:7">
      <c r="A10" s="3" t="s">
        <v>8</v>
      </c>
      <c r="B10" s="5" t="s">
        <v>24</v>
      </c>
      <c r="C10" s="3" t="s">
        <v>10</v>
      </c>
      <c r="D10" s="5" t="s">
        <v>25</v>
      </c>
      <c r="E10" s="3">
        <f t="shared" si="0"/>
        <v>125.20880629301868</v>
      </c>
      <c r="F10" s="2">
        <f>VLOOKUP(B10,[1]EnergyAudit!$F$7:$AG$43,28,0)</f>
        <v>1017</v>
      </c>
      <c r="G10" s="2">
        <v>127337.356</v>
      </c>
    </row>
    <row r="11" spans="1:7">
      <c r="A11" s="3" t="s">
        <v>8</v>
      </c>
      <c r="B11" s="4" t="s">
        <v>26</v>
      </c>
      <c r="C11" s="3" t="s">
        <v>10</v>
      </c>
      <c r="D11" s="4" t="s">
        <v>27</v>
      </c>
      <c r="E11" s="3">
        <f t="shared" si="0"/>
        <v>94.989485561972458</v>
      </c>
      <c r="F11" s="2">
        <f>VLOOKUP(B11,[1]EnergyAudit!$F$7:$AG$43,28,0)</f>
        <v>1125.5</v>
      </c>
      <c r="G11" s="2">
        <v>106910.666</v>
      </c>
    </row>
    <row r="12" spans="1:7" hidden="1">
      <c r="A12" s="3" t="s">
        <v>28</v>
      </c>
      <c r="B12" s="5" t="s">
        <v>29</v>
      </c>
      <c r="C12" s="3" t="s">
        <v>10</v>
      </c>
      <c r="D12" s="5" t="s">
        <v>30</v>
      </c>
      <c r="E12" s="6" t="e">
        <f>G12/F12</f>
        <v>#N/A</v>
      </c>
      <c r="F12" s="2" t="e">
        <f>VLOOKUP(B12,[1]EnergyAudit!$F$7:$AF$43,27,0)</f>
        <v>#N/A</v>
      </c>
      <c r="G12" s="2">
        <v>503723</v>
      </c>
    </row>
    <row r="13" spans="1:7" hidden="1">
      <c r="A13" s="3" t="s">
        <v>28</v>
      </c>
      <c r="B13" s="4" t="s">
        <v>31</v>
      </c>
      <c r="C13" s="3" t="s">
        <v>10</v>
      </c>
      <c r="D13" s="4" t="s">
        <v>32</v>
      </c>
      <c r="E13" s="6" t="e">
        <f>G13/F13</f>
        <v>#N/A</v>
      </c>
      <c r="F13" s="2" t="e">
        <f>VLOOKUP(B13,[1]EnergyAudit!$F$7:$AF$43,27,0)</f>
        <v>#N/A</v>
      </c>
      <c r="G13" s="2">
        <v>541009</v>
      </c>
    </row>
    <row r="14" spans="1:7" hidden="1">
      <c r="A14" s="3" t="s">
        <v>28</v>
      </c>
      <c r="B14" s="5" t="s">
        <v>33</v>
      </c>
      <c r="C14" s="3" t="s">
        <v>10</v>
      </c>
      <c r="D14" s="5" t="s">
        <v>34</v>
      </c>
      <c r="E14" s="6" t="e">
        <f>G14/F14</f>
        <v>#N/A</v>
      </c>
      <c r="F14" s="2" t="e">
        <f>VLOOKUP(B14,[1]EnergyAudit!$F$7:$AF$43,27,0)</f>
        <v>#N/A</v>
      </c>
      <c r="G14" s="2">
        <v>505211.76799999998</v>
      </c>
    </row>
    <row r="15" spans="1:7" hidden="1">
      <c r="A15" s="3" t="s">
        <v>28</v>
      </c>
      <c r="B15" s="4" t="s">
        <v>35</v>
      </c>
      <c r="C15" s="3" t="s">
        <v>10</v>
      </c>
      <c r="D15" s="4" t="s">
        <v>36</v>
      </c>
      <c r="E15" s="6" t="e">
        <f>G15/F15</f>
        <v>#N/A</v>
      </c>
      <c r="F15" s="2" t="e">
        <f>VLOOKUP(B15,[1]EnergyAudit!$F$7:$AF$43,27,0)</f>
        <v>#N/A</v>
      </c>
      <c r="G15" s="2">
        <v>737885.23699999996</v>
      </c>
    </row>
    <row r="16" spans="1:7" hidden="1">
      <c r="A16" s="3" t="s">
        <v>28</v>
      </c>
      <c r="B16" s="5" t="s">
        <v>37</v>
      </c>
      <c r="C16" s="3" t="s">
        <v>10</v>
      </c>
      <c r="D16" s="5" t="s">
        <v>38</v>
      </c>
      <c r="E16" s="6" t="e">
        <f>G16/F16</f>
        <v>#N/A</v>
      </c>
      <c r="F16" s="2" t="e">
        <f>VLOOKUP(B16,[1]EnergyAudit!$F$7:$AF$43,27,0)</f>
        <v>#N/A</v>
      </c>
      <c r="G16" s="2">
        <v>110911.656</v>
      </c>
    </row>
    <row r="17" spans="1:5">
      <c r="A17" s="3"/>
      <c r="B17" s="4"/>
      <c r="C17" s="4"/>
      <c r="D17" s="4"/>
      <c r="E17" s="4"/>
    </row>
    <row r="18" spans="1:5">
      <c r="A18" s="3"/>
      <c r="B18" s="5"/>
      <c r="C18" s="5"/>
      <c r="D18" s="5"/>
      <c r="E18" s="5"/>
    </row>
    <row r="19" spans="1:5">
      <c r="A19" s="3"/>
      <c r="B19" s="4"/>
      <c r="C19" s="4"/>
      <c r="D19" s="4"/>
      <c r="E19" s="4"/>
    </row>
    <row r="20" spans="1:5">
      <c r="A20" s="3"/>
      <c r="B20" s="5"/>
      <c r="C20" s="5"/>
      <c r="D20" s="5"/>
      <c r="E20" s="5"/>
    </row>
    <row r="21" spans="1:5">
      <c r="A21" s="3"/>
      <c r="B21" s="4"/>
      <c r="C21" s="4"/>
      <c r="D21" s="4"/>
      <c r="E21" s="4"/>
    </row>
    <row r="22" spans="1:5">
      <c r="A22" s="3"/>
      <c r="B22" s="5"/>
      <c r="C22" s="5"/>
      <c r="D22" s="5"/>
      <c r="E22" s="5"/>
    </row>
    <row r="23" spans="1:5">
      <c r="A23" s="3"/>
      <c r="B23" s="4"/>
      <c r="C23" s="4"/>
      <c r="D23" s="4"/>
      <c r="E23" s="4"/>
    </row>
    <row r="24" spans="1:5">
      <c r="A24" s="3"/>
      <c r="B24" s="5"/>
      <c r="C24" s="5"/>
      <c r="D24" s="5"/>
      <c r="E24" s="5"/>
    </row>
    <row r="25" spans="1:5">
      <c r="A25" s="3"/>
      <c r="B25" s="4"/>
      <c r="C25" s="4"/>
      <c r="D25" s="4"/>
      <c r="E25" s="4"/>
    </row>
    <row r="26" spans="1:5">
      <c r="A26" s="3"/>
      <c r="B26" s="5"/>
      <c r="C26" s="5"/>
      <c r="D26" s="5"/>
      <c r="E26" s="5"/>
    </row>
    <row r="27" spans="1:5">
      <c r="A27" s="3"/>
      <c r="B27" s="4"/>
      <c r="C27" s="4"/>
      <c r="D27" s="4"/>
      <c r="E27" s="4"/>
    </row>
    <row r="28" spans="1:5">
      <c r="A28" s="3"/>
      <c r="B28" s="5"/>
      <c r="C28" s="5"/>
      <c r="D28" s="5"/>
      <c r="E28" s="5"/>
    </row>
    <row r="29" spans="1:5">
      <c r="A29" s="3"/>
      <c r="B29" s="4"/>
      <c r="C29" s="4"/>
      <c r="D29" s="4"/>
      <c r="E29" s="4"/>
    </row>
    <row r="30" spans="1:5">
      <c r="A30" s="3"/>
      <c r="B30" s="5"/>
      <c r="C30" s="5"/>
      <c r="D30" s="5"/>
      <c r="E30" s="5"/>
    </row>
    <row r="31" spans="1:5">
      <c r="A31" s="3"/>
      <c r="B31" s="4"/>
      <c r="C31" s="4"/>
      <c r="D31" s="4"/>
      <c r="E31" s="4"/>
    </row>
    <row r="32" spans="1:5">
      <c r="A32" s="3"/>
      <c r="B32" s="5"/>
      <c r="C32" s="5"/>
      <c r="D32" s="5"/>
      <c r="E32" s="5"/>
    </row>
    <row r="33" spans="1:5">
      <c r="A33" s="3"/>
      <c r="B33" s="4"/>
      <c r="C33" s="4"/>
      <c r="D33" s="4"/>
      <c r="E33" s="4"/>
    </row>
    <row r="34" spans="1:5">
      <c r="A34" s="3"/>
      <c r="B34" s="5"/>
      <c r="C34" s="5"/>
      <c r="D34" s="5"/>
      <c r="E34" s="5"/>
    </row>
    <row r="35" spans="1:5">
      <c r="A35" s="3"/>
      <c r="B35" s="4"/>
      <c r="C35" s="4"/>
      <c r="D35" s="4"/>
      <c r="E35" s="4"/>
    </row>
    <row r="36" spans="1:5">
      <c r="A36" s="3"/>
      <c r="B36" s="5"/>
      <c r="C36" s="5"/>
      <c r="D36" s="5"/>
      <c r="E36" s="5"/>
    </row>
    <row r="37" spans="1:5">
      <c r="A37" s="3"/>
      <c r="B37" s="4"/>
      <c r="C37" s="4"/>
      <c r="D37" s="4"/>
      <c r="E37" s="4"/>
    </row>
    <row r="38" spans="1:5">
      <c r="A38" s="3"/>
      <c r="B38" s="5"/>
      <c r="C38" s="5"/>
      <c r="D38" s="5"/>
      <c r="E38" s="5"/>
    </row>
    <row r="39" spans="1:5">
      <c r="A39" s="3"/>
      <c r="B39" s="4"/>
      <c r="C39" s="4"/>
      <c r="D39" s="4"/>
      <c r="E39" s="4"/>
    </row>
    <row r="40" spans="1:5">
      <c r="A40" s="3"/>
      <c r="B40" s="5"/>
      <c r="C40" s="5"/>
      <c r="D40" s="5"/>
      <c r="E40" s="5"/>
    </row>
    <row r="41" spans="1:5">
      <c r="A41" s="3"/>
      <c r="B41" s="4"/>
      <c r="C41" s="4"/>
      <c r="D41" s="4"/>
      <c r="E41" s="4"/>
    </row>
    <row r="42" spans="1:5">
      <c r="A42" s="7"/>
      <c r="B42" s="8"/>
      <c r="C42" s="9"/>
      <c r="D42" s="8"/>
      <c r="E42" s="10"/>
    </row>
    <row r="43" spans="1:5">
      <c r="A43" s="7"/>
      <c r="B43" s="8"/>
      <c r="C43" s="9"/>
      <c r="D43" s="8"/>
      <c r="E43" s="10"/>
    </row>
    <row r="44" spans="1:5">
      <c r="A44" s="7"/>
      <c r="B44" s="8"/>
      <c r="C44" s="9"/>
      <c r="D44" s="8"/>
      <c r="E44" s="10"/>
    </row>
    <row r="45" spans="1:5">
      <c r="A45" s="7"/>
      <c r="B45" s="8"/>
      <c r="C45" s="9"/>
      <c r="D45" s="8"/>
      <c r="E45" s="10"/>
    </row>
    <row r="46" spans="1:5">
      <c r="A46" s="7"/>
      <c r="B46" s="8"/>
      <c r="C46" s="9"/>
      <c r="D46" s="8"/>
      <c r="E46" s="10"/>
    </row>
    <row r="47" spans="1:5">
      <c r="A47" s="7"/>
      <c r="B47" s="8"/>
      <c r="C47" s="9"/>
      <c r="D47" s="8"/>
      <c r="E47" s="10"/>
    </row>
    <row r="48" spans="1:5">
      <c r="A48" s="7"/>
      <c r="B48" s="8"/>
      <c r="C48" s="9"/>
      <c r="D48" s="8"/>
      <c r="E48" s="10"/>
    </row>
    <row r="49" spans="1:5">
      <c r="A49" s="7"/>
      <c r="B49" s="8"/>
      <c r="C49" s="9"/>
      <c r="D49" s="8"/>
      <c r="E49" s="10"/>
    </row>
    <row r="50" spans="1:5">
      <c r="A50" s="7"/>
      <c r="B50" s="8"/>
      <c r="C50" s="9"/>
      <c r="D50" s="8"/>
      <c r="E50" s="10"/>
    </row>
    <row r="51" spans="1:5">
      <c r="A51" s="7"/>
      <c r="B51" s="8"/>
      <c r="C51" s="9"/>
      <c r="D51" s="8"/>
      <c r="E51" s="10"/>
    </row>
    <row r="52" spans="1:5">
      <c r="A52" s="7"/>
      <c r="B52" s="8"/>
      <c r="C52" s="9"/>
      <c r="D52" s="8"/>
      <c r="E52" s="10"/>
    </row>
    <row r="53" spans="1:5">
      <c r="A53" s="7"/>
      <c r="B53" s="8"/>
      <c r="C53" s="9"/>
      <c r="D53" s="8"/>
      <c r="E53" s="10"/>
    </row>
    <row r="54" spans="1:5">
      <c r="A54" s="7"/>
      <c r="B54" s="7"/>
      <c r="C54" s="9"/>
      <c r="D54" s="8"/>
      <c r="E54" s="10"/>
    </row>
    <row r="55" spans="1:5">
      <c r="A55" s="7"/>
      <c r="B55" s="7"/>
      <c r="C55" s="9"/>
      <c r="D55" s="8"/>
      <c r="E55" s="10"/>
    </row>
    <row r="56" spans="1:5">
      <c r="A56" s="7"/>
      <c r="B56" s="7"/>
      <c r="C56" s="9"/>
      <c r="D56" s="8"/>
      <c r="E56" s="10"/>
    </row>
    <row r="57" spans="1:5">
      <c r="A57" s="7"/>
      <c r="B57" s="7"/>
      <c r="C57" s="9"/>
      <c r="D57" s="8"/>
      <c r="E57" s="10"/>
    </row>
    <row r="58" spans="1:5">
      <c r="A58" s="7"/>
      <c r="B58" s="7"/>
      <c r="C58" s="9"/>
      <c r="D58" s="8"/>
      <c r="E58" s="10"/>
    </row>
    <row r="59" spans="1:5">
      <c r="A59" s="7"/>
      <c r="B59" s="7"/>
      <c r="C59" s="9"/>
      <c r="D59" s="8"/>
      <c r="E59" s="10"/>
    </row>
    <row r="60" spans="1:5">
      <c r="A60" s="7"/>
      <c r="B60" s="7"/>
      <c r="C60" s="9"/>
      <c r="D60" s="8"/>
      <c r="E60" s="10"/>
    </row>
    <row r="61" spans="1:5">
      <c r="A61" s="7"/>
      <c r="B61" s="7"/>
      <c r="C61" s="9"/>
      <c r="D61" s="8"/>
      <c r="E61" s="10"/>
    </row>
    <row r="62" spans="1:5">
      <c r="A62" s="7"/>
      <c r="B62" s="7"/>
      <c r="C62" s="9"/>
      <c r="D62" s="8"/>
      <c r="E62" s="10"/>
    </row>
    <row r="63" spans="1:5">
      <c r="A63" s="7"/>
      <c r="B63" s="7"/>
      <c r="C63" s="9"/>
      <c r="D63" s="8"/>
      <c r="E63" s="10"/>
    </row>
    <row r="64" spans="1:5">
      <c r="A64" s="7"/>
      <c r="B64" s="7"/>
      <c r="C64" s="9"/>
      <c r="D64" s="8"/>
      <c r="E64" s="10"/>
    </row>
    <row r="65" spans="1:5">
      <c r="A65" s="7"/>
      <c r="B65" s="7"/>
      <c r="C65" s="9"/>
      <c r="D65" s="8"/>
      <c r="E65" s="10"/>
    </row>
    <row r="66" spans="1:5">
      <c r="A66" s="7"/>
      <c r="B66" s="7"/>
      <c r="C66" s="9"/>
      <c r="D66" s="8"/>
      <c r="E66" s="10"/>
    </row>
    <row r="67" spans="1:5">
      <c r="A67" s="7"/>
      <c r="B67" s="7"/>
      <c r="C67" s="9"/>
      <c r="D67" s="8"/>
      <c r="E67" s="10"/>
    </row>
    <row r="68" spans="1:5">
      <c r="A68" s="7"/>
      <c r="B68" s="7"/>
      <c r="C68" s="9"/>
      <c r="D68" s="8"/>
      <c r="E68" s="10"/>
    </row>
    <row r="69" spans="1:5">
      <c r="A69" s="7"/>
      <c r="B69" s="7"/>
      <c r="C69" s="9"/>
      <c r="D69" s="8"/>
      <c r="E69" s="10"/>
    </row>
    <row r="70" spans="1:5">
      <c r="A70" s="3"/>
      <c r="B70" s="3"/>
      <c r="C70" s="3"/>
      <c r="D70" s="3"/>
      <c r="E70" s="3"/>
    </row>
    <row r="71" spans="1:5">
      <c r="A71" s="3"/>
      <c r="B71" s="3"/>
      <c r="C71" s="3"/>
      <c r="D71" s="3"/>
      <c r="E71" s="3"/>
    </row>
    <row r="72" spans="1:5">
      <c r="A72" s="3"/>
      <c r="B72" s="3"/>
      <c r="C72" s="3"/>
      <c r="D72" s="3"/>
      <c r="E72" s="3"/>
    </row>
    <row r="73" spans="1:5">
      <c r="A73" s="3"/>
      <c r="B73" s="3"/>
      <c r="C73" s="3"/>
      <c r="D73" s="3"/>
      <c r="E73" s="3"/>
    </row>
    <row r="74" spans="1:5">
      <c r="A74" s="3"/>
      <c r="B74" s="3"/>
      <c r="C74" s="3"/>
      <c r="D74" s="3"/>
      <c r="E74" s="3"/>
    </row>
    <row r="75" spans="1:5">
      <c r="A75" s="3"/>
      <c r="B75" s="3"/>
      <c r="C75" s="3"/>
      <c r="D75" s="3"/>
      <c r="E75" s="3"/>
    </row>
    <row r="76" spans="1:5">
      <c r="A76" s="3"/>
      <c r="B76" s="3"/>
      <c r="C76" s="3"/>
      <c r="D76" s="3"/>
      <c r="E76" s="3"/>
    </row>
    <row r="77" spans="1:5">
      <c r="A77" s="3"/>
      <c r="B77" s="3"/>
      <c r="C77" s="3"/>
      <c r="D77" s="3"/>
      <c r="E77" s="3"/>
    </row>
    <row r="78" spans="1:5">
      <c r="A78" s="3"/>
      <c r="B78" s="3"/>
      <c r="C78" s="3"/>
      <c r="D78" s="3"/>
      <c r="E78" s="3"/>
    </row>
    <row r="79" spans="1:5">
      <c r="A79" s="3"/>
      <c r="B79" s="3"/>
      <c r="C79" s="3"/>
      <c r="D79" s="3"/>
      <c r="E79" s="3"/>
    </row>
    <row r="80" spans="1:5">
      <c r="A80" s="3"/>
      <c r="B80" s="3"/>
      <c r="C80" s="3"/>
      <c r="D80" s="3"/>
      <c r="E80" s="3"/>
    </row>
    <row r="81" spans="1:5">
      <c r="A81" s="3"/>
      <c r="B81" s="3"/>
      <c r="C81" s="3"/>
      <c r="D81" s="3"/>
      <c r="E81" s="3"/>
    </row>
    <row r="82" spans="1:5">
      <c r="A82" s="3"/>
      <c r="B82" s="3"/>
      <c r="C82" s="3"/>
      <c r="D82" s="3"/>
      <c r="E82" s="3"/>
    </row>
    <row r="83" spans="1:5">
      <c r="A83" s="3"/>
      <c r="B83" s="3"/>
      <c r="C83" s="3"/>
      <c r="D83" s="3"/>
      <c r="E83" s="3"/>
    </row>
    <row r="84" spans="1:5">
      <c r="A84" s="3"/>
      <c r="B84" s="3"/>
      <c r="C84" s="3"/>
      <c r="D84" s="3"/>
      <c r="E84" s="3"/>
    </row>
    <row r="85" spans="1:5">
      <c r="A85" s="3"/>
      <c r="B85" s="3"/>
      <c r="C85" s="3"/>
      <c r="D85" s="3"/>
      <c r="E85" s="3"/>
    </row>
    <row r="86" spans="1:5">
      <c r="A86" s="3"/>
      <c r="B86" s="3"/>
      <c r="C86" s="3"/>
      <c r="D86" s="3"/>
      <c r="E86" s="3"/>
    </row>
    <row r="87" spans="1:5">
      <c r="A87" s="3"/>
      <c r="B87" s="3"/>
      <c r="C87" s="3"/>
      <c r="D87" s="3"/>
      <c r="E87" s="3"/>
    </row>
    <row r="88" spans="1:5">
      <c r="A88" s="3"/>
      <c r="B88" s="3"/>
      <c r="C88" s="3"/>
      <c r="D88" s="3"/>
      <c r="E88" s="3"/>
    </row>
    <row r="89" spans="1:5">
      <c r="A89" s="3"/>
      <c r="B89" s="3"/>
      <c r="C89" s="3"/>
      <c r="D89" s="3"/>
      <c r="E89" s="3"/>
    </row>
    <row r="90" spans="1:5">
      <c r="A90" s="3"/>
      <c r="B90" s="3"/>
      <c r="C90" s="3"/>
      <c r="D90" s="3"/>
      <c r="E90" s="3"/>
    </row>
    <row r="91" spans="1:5">
      <c r="A91" s="3"/>
      <c r="B91" s="3"/>
      <c r="C91" s="3"/>
      <c r="D91" s="3"/>
      <c r="E91" s="3"/>
    </row>
    <row r="92" spans="1:5">
      <c r="A92" s="3"/>
      <c r="B92" s="3"/>
      <c r="C92" s="3"/>
      <c r="D92" s="3"/>
      <c r="E92" s="3"/>
    </row>
    <row r="93" spans="1:5">
      <c r="A93" s="3"/>
      <c r="B93" s="3"/>
      <c r="C93" s="3"/>
      <c r="D93" s="3"/>
      <c r="E93" s="3"/>
    </row>
    <row r="94" spans="1:5">
      <c r="A94" s="3"/>
      <c r="B94" s="3"/>
      <c r="C94" s="3"/>
      <c r="D94" s="3"/>
      <c r="E94" s="3"/>
    </row>
    <row r="95" spans="1:5">
      <c r="A95" s="3"/>
      <c r="B95" s="3"/>
      <c r="C95" s="3"/>
      <c r="D95" s="3"/>
      <c r="E95" s="3"/>
    </row>
    <row r="96" spans="1:5">
      <c r="A96" s="3"/>
      <c r="B96" s="3"/>
      <c r="C96" s="3"/>
      <c r="D96" s="3"/>
      <c r="E96" s="3"/>
    </row>
    <row r="97" spans="1:5">
      <c r="A97" s="3"/>
      <c r="B97" s="3"/>
      <c r="C97" s="3"/>
      <c r="D97" s="3"/>
      <c r="E97" s="3"/>
    </row>
    <row r="98" spans="1:5">
      <c r="A98" s="3"/>
      <c r="B98" s="3"/>
      <c r="C98" s="3"/>
      <c r="D98" s="3"/>
      <c r="E98" s="3"/>
    </row>
    <row r="99" spans="1:5">
      <c r="A99" s="3"/>
      <c r="B99" s="3"/>
      <c r="C99" s="3"/>
      <c r="D99" s="3"/>
      <c r="E99" s="3"/>
    </row>
    <row r="100" spans="1:5">
      <c r="A100" s="3"/>
      <c r="B100" s="3"/>
      <c r="C100" s="3"/>
      <c r="D100" s="3"/>
      <c r="E100" s="3"/>
    </row>
    <row r="101" spans="1:5">
      <c r="A101" s="3"/>
      <c r="B101" s="3"/>
      <c r="C101" s="3"/>
      <c r="D101" s="3"/>
      <c r="E101" s="3"/>
    </row>
    <row r="102" spans="1:5">
      <c r="A102" s="3"/>
      <c r="B102" s="3"/>
      <c r="C102" s="3"/>
      <c r="D102" s="3"/>
      <c r="E102" s="3"/>
    </row>
    <row r="103" spans="1:5">
      <c r="A103" s="3"/>
      <c r="B103" s="3"/>
      <c r="C103" s="3"/>
      <c r="D103" s="3"/>
      <c r="E103" s="3"/>
    </row>
    <row r="104" spans="1:5">
      <c r="A104" s="3"/>
      <c r="B104" s="3"/>
      <c r="C104" s="3"/>
      <c r="D104" s="3"/>
      <c r="E104" s="3"/>
    </row>
    <row r="105" spans="1:5">
      <c r="A105" s="3"/>
      <c r="B105" s="3"/>
      <c r="C105" s="3"/>
      <c r="D105" s="3"/>
      <c r="E105" s="3"/>
    </row>
    <row r="106" spans="1:5">
      <c r="A106" s="3"/>
      <c r="B106" s="3"/>
      <c r="C106" s="3"/>
      <c r="D106" s="3"/>
      <c r="E106" s="3"/>
    </row>
    <row r="107" spans="1:5">
      <c r="A107" s="3"/>
      <c r="B107" s="3"/>
      <c r="C107" s="3"/>
      <c r="D107" s="3"/>
      <c r="E107" s="3"/>
    </row>
    <row r="108" spans="1:5">
      <c r="A108" s="3"/>
      <c r="B108" s="3"/>
      <c r="C108" s="3"/>
      <c r="D108" s="3"/>
      <c r="E108" s="3"/>
    </row>
    <row r="109" spans="1:5">
      <c r="A109" s="3"/>
      <c r="B109" s="3"/>
      <c r="C109" s="3"/>
      <c r="D109" s="3"/>
      <c r="E109" s="3"/>
    </row>
    <row r="110" spans="1:5">
      <c r="A110" s="3"/>
      <c r="B110" s="3"/>
      <c r="C110" s="3"/>
      <c r="D110" s="3"/>
      <c r="E110" s="3"/>
    </row>
    <row r="111" spans="1:5">
      <c r="A111" s="3"/>
      <c r="B111" s="3"/>
      <c r="C111" s="3"/>
      <c r="D111" s="3"/>
      <c r="E111" s="11"/>
    </row>
    <row r="112" spans="1:5">
      <c r="A112" s="3"/>
      <c r="B112" s="3"/>
      <c r="C112" s="3"/>
      <c r="D112" s="3"/>
      <c r="E112" s="11"/>
    </row>
    <row r="113" spans="1:5">
      <c r="A113" s="3"/>
      <c r="B113" s="3"/>
      <c r="C113" s="3"/>
      <c r="D113" s="3"/>
      <c r="E113" s="11"/>
    </row>
    <row r="114" spans="1:5">
      <c r="A114" s="3"/>
      <c r="B114" s="3"/>
      <c r="C114" s="3"/>
      <c r="D114" s="3"/>
      <c r="E114" s="11"/>
    </row>
    <row r="115" spans="1:5">
      <c r="A115" s="3"/>
      <c r="B115" s="3"/>
      <c r="C115" s="3"/>
      <c r="D115" s="3"/>
      <c r="E115" s="11"/>
    </row>
    <row r="116" spans="1:5">
      <c r="A116" s="3"/>
      <c r="B116" s="3"/>
      <c r="C116" s="3"/>
      <c r="D116" s="3"/>
      <c r="E116" s="11"/>
    </row>
    <row r="117" spans="1:5">
      <c r="A117" s="3"/>
      <c r="B117" s="3"/>
      <c r="C117" s="3"/>
      <c r="D117" s="3"/>
      <c r="E117" s="11"/>
    </row>
    <row r="118" spans="1:5">
      <c r="A118" s="3"/>
      <c r="B118" s="3"/>
      <c r="C118" s="3"/>
      <c r="D118" s="3"/>
      <c r="E118" s="11"/>
    </row>
    <row r="119" spans="1:5">
      <c r="A119" s="3"/>
      <c r="B119" s="3"/>
      <c r="C119" s="3"/>
      <c r="D119" s="3"/>
      <c r="E119" s="11"/>
    </row>
    <row r="120" spans="1:5">
      <c r="A120" s="3"/>
      <c r="B120" s="3"/>
      <c r="C120" s="3"/>
      <c r="D120" s="3"/>
      <c r="E120" s="11"/>
    </row>
    <row r="121" spans="1:5">
      <c r="A121" s="3"/>
      <c r="B121" s="3"/>
      <c r="C121" s="3"/>
      <c r="D121" s="3"/>
      <c r="E121" s="11"/>
    </row>
    <row r="122" spans="1:5">
      <c r="A122" s="3"/>
      <c r="B122" s="3"/>
      <c r="C122" s="3"/>
      <c r="D122" s="3"/>
      <c r="E122" s="11"/>
    </row>
    <row r="123" spans="1:5">
      <c r="A123" s="3"/>
      <c r="B123" s="3"/>
      <c r="C123" s="3"/>
      <c r="D123" s="3"/>
      <c r="E123" s="11"/>
    </row>
    <row r="124" spans="1:5">
      <c r="A124" s="3"/>
      <c r="B124" s="3"/>
      <c r="C124" s="3"/>
      <c r="D124" s="3"/>
      <c r="E124" s="11"/>
    </row>
    <row r="125" spans="1:5">
      <c r="A125" s="3"/>
      <c r="B125" s="3"/>
      <c r="C125" s="3"/>
      <c r="D125" s="3"/>
      <c r="E125" s="11"/>
    </row>
    <row r="126" spans="1:5">
      <c r="A126" s="3"/>
      <c r="B126" s="3"/>
      <c r="C126" s="3"/>
      <c r="D126" s="3"/>
      <c r="E126" s="11"/>
    </row>
    <row r="127" spans="1:5">
      <c r="A127" s="3"/>
      <c r="B127" s="3"/>
      <c r="C127" s="3"/>
      <c r="D127" s="3"/>
      <c r="E127" s="11"/>
    </row>
    <row r="128" spans="1:5">
      <c r="A128" s="3"/>
      <c r="B128" s="3"/>
      <c r="C128" s="3"/>
      <c r="D128" s="3"/>
      <c r="E128" s="11"/>
    </row>
    <row r="129" spans="1:5">
      <c r="A129" s="3"/>
      <c r="B129" s="3"/>
      <c r="C129" s="3"/>
      <c r="D129" s="3"/>
      <c r="E129" s="11"/>
    </row>
    <row r="130" spans="1:5">
      <c r="A130" s="3"/>
      <c r="B130" s="3"/>
      <c r="C130" s="3"/>
      <c r="D130" s="3"/>
      <c r="E130" s="11"/>
    </row>
    <row r="131" spans="1:5">
      <c r="A131" s="3"/>
      <c r="B131" s="3"/>
      <c r="C131" s="3"/>
      <c r="D131" s="3"/>
      <c r="E131" s="11"/>
    </row>
    <row r="132" spans="1:5">
      <c r="A132" s="3"/>
      <c r="B132" s="3"/>
      <c r="C132" s="3"/>
      <c r="D132" s="3"/>
      <c r="E132" s="11"/>
    </row>
    <row r="133" spans="1:5">
      <c r="A133" s="3"/>
      <c r="B133" s="3"/>
      <c r="C133" s="3"/>
      <c r="D133" s="3"/>
      <c r="E133" s="11"/>
    </row>
    <row r="134" spans="1:5">
      <c r="A134" s="3"/>
      <c r="B134" s="3"/>
      <c r="C134" s="3"/>
      <c r="D134" s="3"/>
      <c r="E134" s="11"/>
    </row>
    <row r="135" spans="1:5">
      <c r="A135" s="3"/>
      <c r="B135" s="3"/>
      <c r="C135" s="3"/>
      <c r="D135" s="3"/>
      <c r="E135" s="11"/>
    </row>
    <row r="136" spans="1:5">
      <c r="A136" s="3"/>
      <c r="B136" s="3"/>
      <c r="C136" s="3"/>
      <c r="D136" s="3"/>
      <c r="E136" s="11"/>
    </row>
    <row r="137" spans="1:5">
      <c r="A137" s="3"/>
      <c r="B137" s="3"/>
      <c r="C137" s="3"/>
      <c r="D137" s="3"/>
      <c r="E137" s="11"/>
    </row>
    <row r="138" spans="1:5">
      <c r="A138" s="3"/>
      <c r="B138" s="3"/>
      <c r="C138" s="3"/>
      <c r="D138" s="3"/>
      <c r="E138" s="11"/>
    </row>
    <row r="139" spans="1:5">
      <c r="A139" s="3"/>
      <c r="B139" s="3"/>
      <c r="C139" s="3"/>
      <c r="D139" s="3"/>
      <c r="E139" s="11"/>
    </row>
    <row r="140" spans="1:5">
      <c r="A140" s="3"/>
      <c r="B140" s="3"/>
      <c r="C140" s="3"/>
      <c r="D140" s="3"/>
      <c r="E140" s="11"/>
    </row>
    <row r="141" spans="1:5">
      <c r="A141" s="3"/>
      <c r="B141" s="3"/>
      <c r="C141" s="3"/>
      <c r="D141" s="3"/>
      <c r="E141" s="11"/>
    </row>
    <row r="142" spans="1:5">
      <c r="A142" s="3"/>
      <c r="B142" s="3"/>
      <c r="C142" s="3"/>
      <c r="D142" s="3"/>
      <c r="E142" s="11"/>
    </row>
    <row r="143" spans="1:5">
      <c r="A143" s="3"/>
      <c r="B143" s="3"/>
      <c r="C143" s="3"/>
      <c r="D143" s="3"/>
      <c r="E143" s="11"/>
    </row>
    <row r="144" spans="1:5">
      <c r="A144" s="3"/>
      <c r="B144" s="3"/>
      <c r="C144" s="3"/>
      <c r="D144" s="3"/>
      <c r="E144" s="11"/>
    </row>
    <row r="145" spans="1:5">
      <c r="A145" s="3"/>
      <c r="B145" s="3"/>
      <c r="C145" s="3"/>
      <c r="D145" s="3"/>
      <c r="E145" s="11"/>
    </row>
    <row r="146" spans="1:5">
      <c r="A146" s="3"/>
      <c r="B146" s="3"/>
      <c r="C146" s="3"/>
      <c r="D146" s="3"/>
      <c r="E146" s="11"/>
    </row>
    <row r="147" spans="1:5">
      <c r="A147" s="3"/>
      <c r="B147" s="3"/>
      <c r="C147" s="3"/>
      <c r="D147" s="3"/>
      <c r="E147" s="11"/>
    </row>
    <row r="148" spans="1:5">
      <c r="A148" s="3"/>
      <c r="B148" s="3"/>
      <c r="C148" s="3"/>
      <c r="D148" s="3"/>
      <c r="E148" s="11"/>
    </row>
    <row r="149" spans="1:5">
      <c r="A149" s="3"/>
      <c r="B149" s="3"/>
      <c r="C149" s="3"/>
      <c r="D149" s="3"/>
      <c r="E149" s="11"/>
    </row>
    <row r="150" spans="1:5">
      <c r="A150" s="3"/>
      <c r="B150" s="3"/>
      <c r="C150" s="3"/>
      <c r="D150" s="3"/>
      <c r="E150" s="11"/>
    </row>
    <row r="151" spans="1:5">
      <c r="A151" s="3"/>
      <c r="B151" s="3"/>
      <c r="C151" s="3"/>
      <c r="D151" s="3"/>
      <c r="E151" s="11"/>
    </row>
    <row r="152" spans="1:5">
      <c r="A152" s="3"/>
      <c r="B152" s="3"/>
      <c r="C152" s="3"/>
      <c r="D152" s="3"/>
      <c r="E152" s="11"/>
    </row>
    <row r="153" spans="1:5">
      <c r="A153" s="3"/>
      <c r="B153" s="3"/>
      <c r="C153" s="3"/>
      <c r="D153" s="3"/>
      <c r="E153" s="11"/>
    </row>
    <row r="154" spans="1:5">
      <c r="A154" s="3"/>
      <c r="B154" s="3"/>
      <c r="C154" s="3"/>
      <c r="D154" s="3"/>
      <c r="E154" s="11"/>
    </row>
    <row r="155" spans="1:5">
      <c r="A155" s="3"/>
      <c r="B155" s="3"/>
      <c r="C155" s="3"/>
      <c r="D155" s="3"/>
      <c r="E155" s="11"/>
    </row>
    <row r="156" spans="1:5">
      <c r="A156" s="3"/>
      <c r="B156" s="3"/>
      <c r="C156" s="3"/>
      <c r="D156" s="3"/>
      <c r="E156" s="11"/>
    </row>
  </sheetData>
  <autoFilter ref="A2:E2" xr:uid="{00000000-0009-0000-0000-000000000000}"/>
  <mergeCells count="1">
    <mergeCell ref="A1:E1"/>
  </mergeCells>
  <conditionalFormatting sqref="B42:B69">
    <cfRule type="duplicateValues" dxfId="0" priority="1"/>
  </conditionalFormatting>
  <pageMargins left="0.7" right="0.7" top="0.75" bottom="0.75" header="0.3" footer="0.3"/>
  <pageSetup fitToWidth="0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tabSelected="1" workbookViewId="0">
      <selection activeCell="I30" sqref="I30"/>
    </sheetView>
  </sheetViews>
  <sheetFormatPr defaultColWidth="9" defaultRowHeight="15"/>
  <cols>
    <col min="1" max="1" width="29" customWidth="1"/>
    <col min="2" max="2" width="25" customWidth="1"/>
    <col min="3" max="3" width="12" customWidth="1"/>
    <col min="4" max="4" width="17.28515625" customWidth="1"/>
    <col min="5" max="5" width="27.28515625" customWidth="1"/>
  </cols>
  <sheetData>
    <row r="1" spans="1:5">
      <c r="A1" s="13" t="s">
        <v>0</v>
      </c>
      <c r="B1" s="13"/>
      <c r="C1" s="13"/>
      <c r="D1" s="13"/>
      <c r="E1" s="13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3" t="s">
        <v>8</v>
      </c>
      <c r="B3" s="3" t="s">
        <v>9</v>
      </c>
      <c r="C3" s="3" t="s">
        <v>10</v>
      </c>
      <c r="D3" s="3" t="s">
        <v>11</v>
      </c>
      <c r="E3" s="12">
        <v>195</v>
      </c>
    </row>
    <row r="4" spans="1:5">
      <c r="A4" s="3" t="s">
        <v>8</v>
      </c>
      <c r="B4" s="3" t="s">
        <v>12</v>
      </c>
      <c r="C4" s="3" t="s">
        <v>10</v>
      </c>
      <c r="D4" s="3" t="s">
        <v>13</v>
      </c>
      <c r="E4" s="12">
        <v>195</v>
      </c>
    </row>
    <row r="5" spans="1:5">
      <c r="A5" s="3" t="s">
        <v>8</v>
      </c>
      <c r="B5" s="4" t="s">
        <v>14</v>
      </c>
      <c r="C5" s="3" t="s">
        <v>10</v>
      </c>
      <c r="D5" s="4" t="s">
        <v>15</v>
      </c>
      <c r="E5" s="12">
        <v>195</v>
      </c>
    </row>
    <row r="6" spans="1:5">
      <c r="A6" s="3" t="s">
        <v>8</v>
      </c>
      <c r="B6" s="5" t="s">
        <v>16</v>
      </c>
      <c r="C6" s="3" t="s">
        <v>10</v>
      </c>
      <c r="D6" s="5" t="s">
        <v>17</v>
      </c>
      <c r="E6" s="12">
        <v>195</v>
      </c>
    </row>
    <row r="7" spans="1:5">
      <c r="A7" s="3" t="s">
        <v>8</v>
      </c>
      <c r="B7" s="4" t="s">
        <v>18</v>
      </c>
      <c r="C7" s="3" t="s">
        <v>10</v>
      </c>
      <c r="D7" s="4" t="s">
        <v>19</v>
      </c>
      <c r="E7" s="12">
        <v>195</v>
      </c>
    </row>
    <row r="8" spans="1:5">
      <c r="A8" s="3" t="s">
        <v>8</v>
      </c>
      <c r="B8" s="5" t="s">
        <v>20</v>
      </c>
      <c r="C8" s="3" t="s">
        <v>10</v>
      </c>
      <c r="D8" s="5" t="s">
        <v>21</v>
      </c>
      <c r="E8" s="12">
        <v>195</v>
      </c>
    </row>
    <row r="9" spans="1:5">
      <c r="A9" s="3" t="s">
        <v>8</v>
      </c>
      <c r="B9" s="4" t="s">
        <v>22</v>
      </c>
      <c r="C9" s="3" t="s">
        <v>10</v>
      </c>
      <c r="D9" s="4" t="s">
        <v>23</v>
      </c>
      <c r="E9" s="12">
        <v>195</v>
      </c>
    </row>
    <row r="10" spans="1:5">
      <c r="A10" s="3" t="s">
        <v>8</v>
      </c>
      <c r="B10" s="5" t="s">
        <v>24</v>
      </c>
      <c r="C10" s="3" t="s">
        <v>10</v>
      </c>
      <c r="D10" s="5" t="s">
        <v>25</v>
      </c>
      <c r="E10" s="12">
        <v>195</v>
      </c>
    </row>
    <row r="11" spans="1:5">
      <c r="A11" s="3" t="s">
        <v>8</v>
      </c>
      <c r="B11" s="4" t="s">
        <v>26</v>
      </c>
      <c r="C11" s="3" t="s">
        <v>10</v>
      </c>
      <c r="D11" s="4" t="s">
        <v>27</v>
      </c>
      <c r="E11" s="12">
        <v>195</v>
      </c>
    </row>
  </sheetData>
  <autoFilter ref="A2:E11" xr:uid="{00000000-0009-0000-0000-000001000000}"/>
  <mergeCells count="1">
    <mergeCell ref="A1:E1"/>
  </mergeCell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admin</cp:lastModifiedBy>
  <dcterms:created xsi:type="dcterms:W3CDTF">2025-03-01T05:10:00Z</dcterms:created>
  <dcterms:modified xsi:type="dcterms:W3CDTF">2025-03-04T08:08:32Z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1033-12.2.0.20323</vt:lpwstr>
  </property>
  <property fmtid="{D5CDD505-2E9C-101B-9397-08002B2CF9AE}" pid="3" name="ICV">
    <vt:lpwstr>1fe1db51013e44c6acc698bd42ff2a1b</vt:lpwstr>
  </property>
</Properties>
</file>