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4" i="1"/>
  <c r="G25"/>
  <c r="G26"/>
  <c r="G23"/>
  <c r="E24"/>
  <c r="E25"/>
  <c r="E26"/>
  <c r="E27"/>
  <c r="E23"/>
  <c r="D27"/>
  <c r="C27"/>
  <c r="K17"/>
  <c r="K16"/>
  <c r="K15"/>
  <c r="K13"/>
  <c r="G17"/>
  <c r="G14"/>
  <c r="G15"/>
  <c r="G16"/>
  <c r="G13"/>
  <c r="E14"/>
  <c r="E15"/>
  <c r="E16"/>
  <c r="E17"/>
  <c r="E13"/>
  <c r="D17"/>
  <c r="C17"/>
</calcChain>
</file>

<file path=xl/sharedStrings.xml><?xml version="1.0" encoding="utf-8"?>
<sst xmlns="http://schemas.openxmlformats.org/spreadsheetml/2006/main" count="55" uniqueCount="38">
  <si>
    <t>Account ID</t>
  </si>
  <si>
    <t>RR No.</t>
  </si>
  <si>
    <t>SRTPVRMGHT46</t>
  </si>
  <si>
    <t>Note: 28th month End Billing But System Not Updated</t>
  </si>
  <si>
    <t>Description</t>
  </si>
  <si>
    <t>Date</t>
  </si>
  <si>
    <t>KWH Meter</t>
  </si>
  <si>
    <t>KVAH Meter</t>
  </si>
  <si>
    <t>KWH (Export)</t>
  </si>
  <si>
    <t>KVAH (Export)</t>
  </si>
  <si>
    <t>Recorded MD</t>
  </si>
  <si>
    <t>Recorded PF</t>
  </si>
  <si>
    <t>Export MD</t>
  </si>
  <si>
    <t>SRTPV Reading</t>
  </si>
  <si>
    <t>Present Reading</t>
  </si>
  <si>
    <t>Previous Reading</t>
  </si>
  <si>
    <t>Meter Constant</t>
  </si>
  <si>
    <t>Consumption</t>
  </si>
  <si>
    <t>ime Zone</t>
  </si>
  <si>
    <t>Name of the Zone</t>
  </si>
  <si>
    <t>Previous Readings</t>
  </si>
  <si>
    <t>Present Readings</t>
  </si>
  <si>
    <t>Difference</t>
  </si>
  <si>
    <t>Captive Energy</t>
  </si>
  <si>
    <t>Non-Captive Energy</t>
  </si>
  <si>
    <t>Total Wheeling Energy</t>
  </si>
  <si>
    <t>Billing Units</t>
  </si>
  <si>
    <t>06:00 to 09:00 Hrs(0)</t>
  </si>
  <si>
    <t>Morning Peak</t>
  </si>
  <si>
    <t>09:00 to 18:00 Hrs(0)</t>
  </si>
  <si>
    <t>Normal</t>
  </si>
  <si>
    <t>18:00 to 22:00 Hrs(0)</t>
  </si>
  <si>
    <t>On Peak</t>
  </si>
  <si>
    <t>22:00 to 06:00 Hrs(0)</t>
  </si>
  <si>
    <t>Off Peak</t>
  </si>
  <si>
    <t>Total</t>
  </si>
  <si>
    <t>SRTPV TOD Meter Readings</t>
  </si>
  <si>
    <t>Time Zone</t>
  </si>
</sst>
</file>

<file path=xl/styles.xml><?xml version="1.0" encoding="utf-8"?>
<styleSheet xmlns="http://schemas.openxmlformats.org/spreadsheetml/2006/main">
  <numFmts count="1">
    <numFmt numFmtId="165" formatCode="0.000"/>
  </numFmts>
  <fonts count="7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color rgb="FFFFFFFF"/>
      <name val="Segoe UI"/>
      <family val="2"/>
    </font>
    <font>
      <b/>
      <sz val="11"/>
      <color rgb="FF495057"/>
      <name val="Segoe UI"/>
      <family val="2"/>
    </font>
    <font>
      <sz val="12"/>
      <color rgb="FF49505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38EB9"/>
        <bgColor indexed="64"/>
      </patternFill>
    </fill>
    <fill>
      <patternFill patternType="solid">
        <fgColor rgb="FFEEEEE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4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14" fontId="5" fillId="2" borderId="2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G23" sqref="G23:G26"/>
    </sheetView>
  </sheetViews>
  <sheetFormatPr defaultRowHeight="15"/>
  <cols>
    <col min="1" max="1" width="35.85546875" customWidth="1"/>
    <col min="2" max="2" width="20.42578125" bestFit="1" customWidth="1"/>
    <col min="3" max="3" width="13" customWidth="1"/>
    <col min="4" max="4" width="14.140625" customWidth="1"/>
    <col min="5" max="5" width="17.140625" customWidth="1"/>
    <col min="6" max="6" width="14.7109375" customWidth="1"/>
    <col min="7" max="7" width="14.28515625" bestFit="1" customWidth="1"/>
    <col min="10" max="10" width="12" customWidth="1"/>
  </cols>
  <sheetData>
    <row r="1" spans="1:11" ht="31.5" customHeight="1">
      <c r="A1" s="1" t="s">
        <v>0</v>
      </c>
      <c r="B1" s="1" t="s">
        <v>1</v>
      </c>
    </row>
    <row r="2" spans="1:11" ht="18">
      <c r="A2" s="1">
        <v>55434</v>
      </c>
      <c r="B2" s="1" t="s">
        <v>2</v>
      </c>
      <c r="D2" s="2" t="s">
        <v>3</v>
      </c>
      <c r="E2" s="2"/>
      <c r="F2" s="2"/>
      <c r="G2" s="2"/>
      <c r="H2" s="2"/>
      <c r="I2" s="2"/>
      <c r="J2" s="2"/>
    </row>
    <row r="3" spans="1:11">
      <c r="A3" s="3"/>
      <c r="B3" s="3"/>
      <c r="C3" s="4"/>
      <c r="D3" s="4"/>
      <c r="E3" s="4"/>
      <c r="F3" s="4"/>
      <c r="G3" s="4"/>
      <c r="H3" s="4"/>
      <c r="I3" s="4"/>
      <c r="J3" s="4"/>
    </row>
    <row r="4" spans="1:11" ht="15.75" thickBo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33.75" thickBo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</row>
    <row r="6" spans="1:11" ht="17.25" thickBot="1">
      <c r="A6" s="6" t="s">
        <v>14</v>
      </c>
      <c r="B6" s="11">
        <v>45717</v>
      </c>
      <c r="C6" s="6">
        <v>2379.0949999999998</v>
      </c>
      <c r="D6" s="6">
        <v>2511.1370000000002</v>
      </c>
      <c r="E6" s="6">
        <v>105.352</v>
      </c>
      <c r="F6" s="6">
        <v>123.47799999999999</v>
      </c>
      <c r="G6" s="6">
        <v>0.21959999999999999</v>
      </c>
      <c r="H6" s="6">
        <v>0.98</v>
      </c>
      <c r="I6" s="6">
        <v>6.4399999999999999E-2</v>
      </c>
      <c r="J6" s="12">
        <v>17549.3</v>
      </c>
    </row>
    <row r="7" spans="1:11" ht="17.25" thickBot="1">
      <c r="A7" s="6" t="s">
        <v>15</v>
      </c>
      <c r="B7" s="11">
        <v>45658</v>
      </c>
      <c r="C7" s="6">
        <v>2304.0479999999998</v>
      </c>
      <c r="D7" s="6">
        <v>2434.58</v>
      </c>
      <c r="E7" s="6">
        <v>104.087</v>
      </c>
      <c r="F7" s="6">
        <v>121.611</v>
      </c>
      <c r="G7" s="7"/>
      <c r="H7" s="7"/>
      <c r="I7" s="6"/>
      <c r="J7" s="12">
        <v>17244.5</v>
      </c>
    </row>
    <row r="8" spans="1:11" ht="17.25" thickBot="1">
      <c r="A8" s="6" t="s">
        <v>16</v>
      </c>
      <c r="B8" s="7"/>
      <c r="C8" s="6">
        <v>3000</v>
      </c>
      <c r="D8" s="7"/>
      <c r="E8" s="6">
        <v>3000</v>
      </c>
      <c r="F8" s="7"/>
      <c r="G8" s="7"/>
      <c r="H8" s="7"/>
      <c r="I8" s="6"/>
      <c r="J8" s="8">
        <v>100</v>
      </c>
    </row>
    <row r="9" spans="1:11" ht="17.25" thickBot="1">
      <c r="A9" s="6" t="s">
        <v>17</v>
      </c>
      <c r="B9" s="7"/>
      <c r="C9" s="6">
        <v>225141</v>
      </c>
      <c r="D9" s="7"/>
      <c r="E9" s="6">
        <v>3795</v>
      </c>
      <c r="F9" s="7"/>
      <c r="G9" s="7"/>
      <c r="H9" s="7"/>
      <c r="I9" s="9"/>
      <c r="J9" s="6">
        <v>30480</v>
      </c>
    </row>
    <row r="11" spans="1:11" ht="15.75" thickBot="1"/>
    <row r="12" spans="1:11" ht="50.25" thickBot="1">
      <c r="A12" s="5" t="s">
        <v>18</v>
      </c>
      <c r="B12" s="5" t="s">
        <v>19</v>
      </c>
      <c r="C12" s="5" t="s">
        <v>20</v>
      </c>
      <c r="D12" s="5" t="s">
        <v>21</v>
      </c>
      <c r="E12" s="5" t="s">
        <v>22</v>
      </c>
      <c r="F12" s="5" t="s">
        <v>16</v>
      </c>
      <c r="G12" s="5" t="s">
        <v>17</v>
      </c>
      <c r="H12" s="5" t="s">
        <v>23</v>
      </c>
      <c r="I12" s="5" t="s">
        <v>24</v>
      </c>
      <c r="J12" s="5" t="s">
        <v>25</v>
      </c>
      <c r="K12" s="5" t="s">
        <v>26</v>
      </c>
    </row>
    <row r="13" spans="1:11" ht="17.25" thickBot="1">
      <c r="A13" s="6" t="s">
        <v>27</v>
      </c>
      <c r="B13" s="6" t="s">
        <v>28</v>
      </c>
      <c r="C13" s="6">
        <v>332.12400000000002</v>
      </c>
      <c r="D13" s="6">
        <v>341.55200000000002</v>
      </c>
      <c r="E13" s="6">
        <f>+D13-C13</f>
        <v>9.4279999999999973</v>
      </c>
      <c r="F13" s="6">
        <v>3000</v>
      </c>
      <c r="G13" s="6">
        <f>+E13*F13</f>
        <v>28283.999999999993</v>
      </c>
      <c r="H13" s="6"/>
      <c r="I13" s="6"/>
      <c r="J13" s="6"/>
      <c r="K13" s="6">
        <f>+G13</f>
        <v>28283.999999999993</v>
      </c>
    </row>
    <row r="14" spans="1:11" ht="17.25" thickBot="1">
      <c r="A14" s="6" t="s">
        <v>29</v>
      </c>
      <c r="B14" s="6" t="s">
        <v>30</v>
      </c>
      <c r="C14" s="6">
        <v>612.38900000000001</v>
      </c>
      <c r="D14" s="6">
        <v>635.80200000000002</v>
      </c>
      <c r="E14" s="6">
        <f t="shared" ref="E14:E17" si="0">+D14-C14</f>
        <v>23.413000000000011</v>
      </c>
      <c r="F14" s="6">
        <v>3000</v>
      </c>
      <c r="G14" s="6">
        <f t="shared" ref="G14:G17" si="1">+E14*F14</f>
        <v>70239.000000000029</v>
      </c>
      <c r="H14" s="6"/>
      <c r="I14" s="6"/>
      <c r="J14" s="6"/>
      <c r="K14" s="6"/>
    </row>
    <row r="15" spans="1:11" ht="17.25" thickBot="1">
      <c r="A15" s="6" t="s">
        <v>31</v>
      </c>
      <c r="B15" s="6" t="s">
        <v>32</v>
      </c>
      <c r="C15" s="6">
        <v>481.964</v>
      </c>
      <c r="D15" s="6">
        <v>496.35599999999999</v>
      </c>
      <c r="E15" s="6">
        <f t="shared" si="0"/>
        <v>14.391999999999996</v>
      </c>
      <c r="F15" s="6">
        <v>3000</v>
      </c>
      <c r="G15" s="6">
        <f t="shared" si="1"/>
        <v>43175.999999999985</v>
      </c>
      <c r="H15" s="6"/>
      <c r="I15" s="6"/>
      <c r="J15" s="6"/>
      <c r="K15" s="6">
        <f>+G15</f>
        <v>43175.999999999985</v>
      </c>
    </row>
    <row r="16" spans="1:11" ht="17.25" thickBot="1">
      <c r="A16" s="6" t="s">
        <v>33</v>
      </c>
      <c r="B16" s="6" t="s">
        <v>34</v>
      </c>
      <c r="C16" s="6">
        <v>877.57100000000003</v>
      </c>
      <c r="D16" s="6">
        <v>905.38499999999999</v>
      </c>
      <c r="E16" s="6">
        <f t="shared" si="0"/>
        <v>27.813999999999965</v>
      </c>
      <c r="F16" s="6">
        <v>3000</v>
      </c>
      <c r="G16" s="6">
        <f t="shared" si="1"/>
        <v>83441.999999999898</v>
      </c>
      <c r="H16" s="6"/>
      <c r="I16" s="6"/>
      <c r="J16" s="6"/>
      <c r="K16" s="6">
        <f>+-G16</f>
        <v>-83441.999999999898</v>
      </c>
    </row>
    <row r="17" spans="1:11" ht="17.25" thickBot="1">
      <c r="A17" s="6" t="s">
        <v>35</v>
      </c>
      <c r="B17" s="6"/>
      <c r="C17" s="6">
        <f>SUM(C13:C16)</f>
        <v>2304.0480000000002</v>
      </c>
      <c r="D17" s="6">
        <f>SUM(D13:D16)</f>
        <v>2379.0950000000003</v>
      </c>
      <c r="E17" s="6">
        <f t="shared" si="0"/>
        <v>75.047000000000025</v>
      </c>
      <c r="F17" s="7"/>
      <c r="G17" s="6">
        <f>SUM(G13:G16)</f>
        <v>225140.99999999988</v>
      </c>
      <c r="H17" s="6"/>
      <c r="I17" s="6"/>
      <c r="J17" s="6"/>
      <c r="K17" s="6">
        <f>+K16+K15+K13</f>
        <v>-11981.99999999992</v>
      </c>
    </row>
    <row r="20" spans="1:11" ht="15.75">
      <c r="A20" s="10" t="s">
        <v>36</v>
      </c>
    </row>
    <row r="21" spans="1:11" ht="15.75" thickBot="1"/>
    <row r="22" spans="1:11" ht="33.75" thickBot="1">
      <c r="A22" s="5" t="s">
        <v>37</v>
      </c>
      <c r="B22" s="5" t="s">
        <v>19</v>
      </c>
      <c r="C22" s="5" t="s">
        <v>20</v>
      </c>
      <c r="D22" s="5" t="s">
        <v>21</v>
      </c>
      <c r="E22" s="5" t="s">
        <v>22</v>
      </c>
      <c r="F22" s="5" t="s">
        <v>16</v>
      </c>
      <c r="G22" s="5" t="s">
        <v>17</v>
      </c>
    </row>
    <row r="23" spans="1:11" ht="17.25" thickBot="1">
      <c r="A23" s="6" t="s">
        <v>27</v>
      </c>
      <c r="B23" s="6" t="s">
        <v>28</v>
      </c>
      <c r="C23" s="6">
        <v>19.225999999999999</v>
      </c>
      <c r="D23" s="6">
        <v>19.302</v>
      </c>
      <c r="E23" s="6">
        <f>+D23-C23</f>
        <v>7.6000000000000512E-2</v>
      </c>
      <c r="F23" s="6">
        <v>3000</v>
      </c>
      <c r="G23" s="6">
        <f>+E23*F23</f>
        <v>228.00000000000153</v>
      </c>
    </row>
    <row r="24" spans="1:11" ht="17.25" thickBot="1">
      <c r="A24" s="6" t="s">
        <v>29</v>
      </c>
      <c r="B24" s="6" t="s">
        <v>30</v>
      </c>
      <c r="C24" s="6">
        <v>84.846999999999994</v>
      </c>
      <c r="D24" s="6">
        <v>86.036000000000001</v>
      </c>
      <c r="E24" s="6">
        <f t="shared" ref="E24:E27" si="2">+D24-C24</f>
        <v>1.1890000000000072</v>
      </c>
      <c r="F24" s="6">
        <v>3000</v>
      </c>
      <c r="G24" s="6">
        <f t="shared" ref="G24:G26" si="3">+E24*F24</f>
        <v>3567.0000000000214</v>
      </c>
    </row>
    <row r="25" spans="1:11" ht="17.25" thickBot="1">
      <c r="A25" s="6" t="s">
        <v>31</v>
      </c>
      <c r="B25" s="6" t="s">
        <v>32</v>
      </c>
      <c r="C25" s="6">
        <v>1.4E-2</v>
      </c>
      <c r="D25" s="6">
        <v>1.4E-2</v>
      </c>
      <c r="E25" s="6">
        <f t="shared" si="2"/>
        <v>0</v>
      </c>
      <c r="F25" s="6">
        <v>3000</v>
      </c>
      <c r="G25" s="6">
        <f t="shared" si="3"/>
        <v>0</v>
      </c>
    </row>
    <row r="26" spans="1:11" ht="17.25" thickBot="1">
      <c r="A26" s="6" t="s">
        <v>33</v>
      </c>
      <c r="B26" s="6" t="s">
        <v>34</v>
      </c>
      <c r="C26" s="13">
        <v>0</v>
      </c>
      <c r="D26" s="13">
        <v>0</v>
      </c>
      <c r="E26" s="6">
        <f t="shared" si="2"/>
        <v>0</v>
      </c>
      <c r="F26" s="6">
        <v>3000</v>
      </c>
      <c r="G26" s="6">
        <f t="shared" si="3"/>
        <v>0</v>
      </c>
    </row>
    <row r="27" spans="1:11" ht="17.25" thickBot="1">
      <c r="A27" s="6" t="s">
        <v>35</v>
      </c>
      <c r="B27" s="6"/>
      <c r="C27" s="6">
        <f>SUM(C23:C26)</f>
        <v>104.08699999999999</v>
      </c>
      <c r="D27" s="6">
        <f>SUM(D23:D26)</f>
        <v>105.35199999999999</v>
      </c>
      <c r="E27" s="6">
        <f t="shared" si="2"/>
        <v>1.2650000000000006</v>
      </c>
      <c r="F27" s="7"/>
      <c r="G27" s="6">
        <v>3795</v>
      </c>
    </row>
  </sheetData>
  <mergeCells count="1">
    <mergeCell ref="D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aee bidadi</dc:creator>
  <cp:lastModifiedBy>aee bidadi</cp:lastModifiedBy>
  <dcterms:created xsi:type="dcterms:W3CDTF">2025-03-03T10:35:01Z</dcterms:created>
  <dcterms:modified xsi:type="dcterms:W3CDTF">2025-03-03T10:42:53Z</dcterms:modified>
</cp:coreProperties>
</file>